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5480" windowHeight="10920"/>
  </bookViews>
  <sheets>
    <sheet name="Personalkosten" sheetId="2" r:id="rId1"/>
    <sheet name="Werte" sheetId="3" r:id="rId2"/>
  </sheets>
  <definedNames>
    <definedName name="Altfall">Werte!$C$2</definedName>
    <definedName name="AltfallE10">Werte!$E$2</definedName>
    <definedName name="AltVerw">Werte!$D$2</definedName>
    <definedName name="_xlnm.Print_Area" localSheetId="0">Personalkosten!$A$1:$K$135</definedName>
    <definedName name="Fall">Werte!$A$2:$A$3</definedName>
    <definedName name="Neufall">Werte!$C$3</definedName>
    <definedName name="NeufallE10">Werte!$E$3</definedName>
    <definedName name="NeuVerw">Werte!$D$3</definedName>
    <definedName name="Stichtag">Werte!$A$4</definedName>
  </definedNames>
  <calcPr calcId="145621"/>
</workbook>
</file>

<file path=xl/calcChain.xml><?xml version="1.0" encoding="utf-8"?>
<calcChain xmlns="http://schemas.openxmlformats.org/spreadsheetml/2006/main">
  <c r="G86" i="2" l="1"/>
  <c r="E86" i="2"/>
  <c r="J86" i="2"/>
  <c r="G85" i="2"/>
  <c r="E85" i="2"/>
  <c r="J85" i="2"/>
  <c r="G84" i="2"/>
  <c r="E84" i="2"/>
  <c r="J84" i="2"/>
  <c r="G83" i="2"/>
  <c r="E83" i="2"/>
  <c r="J83" i="2"/>
  <c r="G82" i="2"/>
  <c r="K82" i="2"/>
  <c r="E82" i="2"/>
  <c r="J82" i="2"/>
  <c r="G81" i="2"/>
  <c r="E81" i="2"/>
  <c r="J81" i="2"/>
  <c r="G80" i="2"/>
  <c r="K80" i="2"/>
  <c r="E80" i="2"/>
  <c r="J80" i="2"/>
  <c r="G79" i="2"/>
  <c r="E79" i="2"/>
  <c r="J79" i="2"/>
  <c r="G78" i="2"/>
  <c r="E78" i="2"/>
  <c r="J78" i="2"/>
  <c r="G77" i="2"/>
  <c r="E77" i="2"/>
  <c r="J77" i="2"/>
  <c r="G76" i="2"/>
  <c r="E76" i="2"/>
  <c r="J76" i="2"/>
  <c r="G75" i="2"/>
  <c r="E75" i="2"/>
  <c r="J75" i="2"/>
  <c r="G74" i="2"/>
  <c r="K74" i="2"/>
  <c r="E74" i="2"/>
  <c r="J74" i="2"/>
  <c r="G73" i="2"/>
  <c r="E73" i="2"/>
  <c r="J73" i="2"/>
  <c r="G72" i="2"/>
  <c r="K72" i="2"/>
  <c r="E72" i="2"/>
  <c r="J72" i="2"/>
  <c r="G71" i="2"/>
  <c r="E71" i="2"/>
  <c r="J71" i="2"/>
  <c r="G70" i="2"/>
  <c r="E70" i="2"/>
  <c r="J70" i="2"/>
  <c r="G69" i="2"/>
  <c r="E69" i="2"/>
  <c r="J69" i="2"/>
  <c r="G68" i="2"/>
  <c r="E68" i="2"/>
  <c r="J68" i="2"/>
  <c r="G67" i="2"/>
  <c r="E67" i="2"/>
  <c r="J67" i="2"/>
  <c r="G66" i="2"/>
  <c r="K66" i="2"/>
  <c r="E66" i="2"/>
  <c r="J66" i="2"/>
  <c r="G65" i="2"/>
  <c r="E65" i="2"/>
  <c r="J65" i="2"/>
  <c r="G64" i="2"/>
  <c r="K64" i="2"/>
  <c r="E64" i="2"/>
  <c r="J64" i="2"/>
  <c r="G63" i="2"/>
  <c r="E63" i="2"/>
  <c r="J63" i="2"/>
  <c r="G62" i="2"/>
  <c r="E62" i="2"/>
  <c r="J62" i="2"/>
  <c r="G61" i="2"/>
  <c r="E61" i="2"/>
  <c r="J61" i="2"/>
  <c r="G60" i="2"/>
  <c r="E60" i="2"/>
  <c r="J60" i="2"/>
  <c r="G59" i="2"/>
  <c r="E59" i="2"/>
  <c r="J59" i="2"/>
  <c r="G58" i="2"/>
  <c r="K58" i="2"/>
  <c r="E58" i="2"/>
  <c r="J58" i="2"/>
  <c r="G57" i="2"/>
  <c r="E57" i="2"/>
  <c r="J57" i="2"/>
  <c r="G56" i="2"/>
  <c r="E56" i="2"/>
  <c r="J56" i="2"/>
  <c r="K56" i="2" s="1"/>
  <c r="G55" i="2"/>
  <c r="E55" i="2"/>
  <c r="J55" i="2"/>
  <c r="G54" i="2"/>
  <c r="E54" i="2"/>
  <c r="J54" i="2"/>
  <c r="G53" i="2"/>
  <c r="E53" i="2"/>
  <c r="J53" i="2"/>
  <c r="G52" i="2"/>
  <c r="E52" i="2"/>
  <c r="J52" i="2"/>
  <c r="E11" i="2"/>
  <c r="J11" i="2"/>
  <c r="G11" i="2"/>
  <c r="E12" i="2"/>
  <c r="J12" i="2"/>
  <c r="G12" i="2"/>
  <c r="E13" i="2"/>
  <c r="J13" i="2"/>
  <c r="G13" i="2"/>
  <c r="E14" i="2"/>
  <c r="J14" i="2"/>
  <c r="G14" i="2"/>
  <c r="E15" i="2"/>
  <c r="J15" i="2"/>
  <c r="G15" i="2"/>
  <c r="E16" i="2"/>
  <c r="J16" i="2"/>
  <c r="G16" i="2"/>
  <c r="E17" i="2"/>
  <c r="J17" i="2"/>
  <c r="G17" i="2"/>
  <c r="E18" i="2"/>
  <c r="J18" i="2"/>
  <c r="G18" i="2"/>
  <c r="E19" i="2"/>
  <c r="J19" i="2"/>
  <c r="G19" i="2"/>
  <c r="E20" i="2"/>
  <c r="J20" i="2"/>
  <c r="G20" i="2"/>
  <c r="E21" i="2"/>
  <c r="J21" i="2"/>
  <c r="G21" i="2"/>
  <c r="E22" i="2"/>
  <c r="J22" i="2"/>
  <c r="G22" i="2"/>
  <c r="E23" i="2"/>
  <c r="J23" i="2"/>
  <c r="G23" i="2"/>
  <c r="E24" i="2"/>
  <c r="J24" i="2"/>
  <c r="G24" i="2"/>
  <c r="E25" i="2"/>
  <c r="J25" i="2"/>
  <c r="G25" i="2"/>
  <c r="E26" i="2"/>
  <c r="J26" i="2"/>
  <c r="G26" i="2"/>
  <c r="E27" i="2"/>
  <c r="J27" i="2"/>
  <c r="G27" i="2"/>
  <c r="E28" i="2"/>
  <c r="J28" i="2"/>
  <c r="G28" i="2"/>
  <c r="E29" i="2"/>
  <c r="J29" i="2"/>
  <c r="G29" i="2"/>
  <c r="E30" i="2"/>
  <c r="J30" i="2"/>
  <c r="G30" i="2"/>
  <c r="E31" i="2"/>
  <c r="J31" i="2"/>
  <c r="G31" i="2"/>
  <c r="E32" i="2"/>
  <c r="J32" i="2"/>
  <c r="G32" i="2"/>
  <c r="E33" i="2"/>
  <c r="J33" i="2"/>
  <c r="G33" i="2"/>
  <c r="E34" i="2"/>
  <c r="J34" i="2"/>
  <c r="G34" i="2"/>
  <c r="E35" i="2"/>
  <c r="J35" i="2"/>
  <c r="G35" i="2"/>
  <c r="E36" i="2"/>
  <c r="J36" i="2"/>
  <c r="G36" i="2"/>
  <c r="E37" i="2"/>
  <c r="J37" i="2"/>
  <c r="G37" i="2"/>
  <c r="E38" i="2"/>
  <c r="J38" i="2"/>
  <c r="G38" i="2"/>
  <c r="E39" i="2"/>
  <c r="J39" i="2"/>
  <c r="G39" i="2"/>
  <c r="E40" i="2"/>
  <c r="J40" i="2"/>
  <c r="G40" i="2"/>
  <c r="E41" i="2"/>
  <c r="J41" i="2"/>
  <c r="G41" i="2"/>
  <c r="E42" i="2"/>
  <c r="J42" i="2"/>
  <c r="G42" i="2"/>
  <c r="E43" i="2"/>
  <c r="J43" i="2"/>
  <c r="G43" i="2"/>
  <c r="E44" i="2"/>
  <c r="J44" i="2"/>
  <c r="G44" i="2"/>
  <c r="G129" i="2"/>
  <c r="K129" i="2"/>
  <c r="E129" i="2"/>
  <c r="J129" i="2"/>
  <c r="G128" i="2"/>
  <c r="E128" i="2"/>
  <c r="J128" i="2"/>
  <c r="G127" i="2"/>
  <c r="E127" i="2"/>
  <c r="J127" i="2"/>
  <c r="G126" i="2"/>
  <c r="E126" i="2"/>
  <c r="J126" i="2"/>
  <c r="G125" i="2"/>
  <c r="K125" i="2"/>
  <c r="E125" i="2"/>
  <c r="J125" i="2"/>
  <c r="G130" i="2"/>
  <c r="E130" i="2"/>
  <c r="J130" i="2"/>
  <c r="G124" i="2"/>
  <c r="E124" i="2"/>
  <c r="J124" i="2"/>
  <c r="G123" i="2"/>
  <c r="E123" i="2"/>
  <c r="J123" i="2"/>
  <c r="G122" i="2"/>
  <c r="K122" i="2"/>
  <c r="E122" i="2"/>
  <c r="J122" i="2"/>
  <c r="G121" i="2"/>
  <c r="E121" i="2"/>
  <c r="J121" i="2"/>
  <c r="G120" i="2"/>
  <c r="E120" i="2"/>
  <c r="J120" i="2"/>
  <c r="G119" i="2"/>
  <c r="E119" i="2"/>
  <c r="J119" i="2"/>
  <c r="G118" i="2"/>
  <c r="K118" i="2"/>
  <c r="E118" i="2"/>
  <c r="J118" i="2"/>
  <c r="G117" i="2"/>
  <c r="E117" i="2"/>
  <c r="J117" i="2"/>
  <c r="G116" i="2"/>
  <c r="E116" i="2"/>
  <c r="J116" i="2"/>
  <c r="G115" i="2"/>
  <c r="E115" i="2"/>
  <c r="J115" i="2"/>
  <c r="G114" i="2"/>
  <c r="K114" i="2"/>
  <c r="E114" i="2"/>
  <c r="J114" i="2"/>
  <c r="G113" i="2"/>
  <c r="E113" i="2"/>
  <c r="J113" i="2"/>
  <c r="G112" i="2"/>
  <c r="E112" i="2"/>
  <c r="J112" i="2"/>
  <c r="G111" i="2"/>
  <c r="E111" i="2"/>
  <c r="J111" i="2"/>
  <c r="G110" i="2"/>
  <c r="K110" i="2"/>
  <c r="E110" i="2"/>
  <c r="J110" i="2"/>
  <c r="G109" i="2"/>
  <c r="E109" i="2"/>
  <c r="J109" i="2"/>
  <c r="G108" i="2"/>
  <c r="E108" i="2"/>
  <c r="J108" i="2"/>
  <c r="G107" i="2"/>
  <c r="E107" i="2"/>
  <c r="J107" i="2"/>
  <c r="G106" i="2"/>
  <c r="K106" i="2"/>
  <c r="E106" i="2"/>
  <c r="J106" i="2"/>
  <c r="G105" i="2"/>
  <c r="E105" i="2"/>
  <c r="J105" i="2"/>
  <c r="G104" i="2"/>
  <c r="E104" i="2"/>
  <c r="J104" i="2"/>
  <c r="G103" i="2"/>
  <c r="E103" i="2"/>
  <c r="J103" i="2"/>
  <c r="G102" i="2"/>
  <c r="K102" i="2"/>
  <c r="E102" i="2"/>
  <c r="J102" i="2"/>
  <c r="G96" i="2"/>
  <c r="E96" i="2"/>
  <c r="J96" i="2" s="1"/>
  <c r="K96" i="2" s="1"/>
  <c r="G97" i="2"/>
  <c r="E97" i="2"/>
  <c r="J97" i="2" s="1"/>
  <c r="G98" i="2"/>
  <c r="E98" i="2"/>
  <c r="J98" i="2"/>
  <c r="G99" i="2"/>
  <c r="K99" i="2"/>
  <c r="E99" i="2"/>
  <c r="J99" i="2"/>
  <c r="G100" i="2"/>
  <c r="E100" i="2"/>
  <c r="J100" i="2"/>
  <c r="G101" i="2"/>
  <c r="K101" i="2"/>
  <c r="E101" i="2"/>
  <c r="J101" i="2"/>
  <c r="G131" i="2"/>
  <c r="K131" i="2"/>
  <c r="E131" i="2"/>
  <c r="J131" i="2"/>
  <c r="G132" i="2"/>
  <c r="K132" i="2"/>
  <c r="E132" i="2"/>
  <c r="J132" i="2"/>
  <c r="G10" i="2"/>
  <c r="E10" i="2"/>
  <c r="J10" i="2"/>
  <c r="G95" i="2"/>
  <c r="E95" i="2"/>
  <c r="J95" i="2"/>
  <c r="K95" i="2"/>
  <c r="K10" i="2"/>
  <c r="F46" i="2"/>
  <c r="K104" i="2"/>
  <c r="K108" i="2"/>
  <c r="K112" i="2"/>
  <c r="K116" i="2"/>
  <c r="K120" i="2"/>
  <c r="K124" i="2"/>
  <c r="K127" i="2"/>
  <c r="K41" i="2"/>
  <c r="K37" i="2"/>
  <c r="K33" i="2"/>
  <c r="K98" i="2"/>
  <c r="K103" i="2"/>
  <c r="K107" i="2"/>
  <c r="K111" i="2"/>
  <c r="K115" i="2"/>
  <c r="K119" i="2"/>
  <c r="K123" i="2"/>
  <c r="K126" i="2"/>
  <c r="K42" i="2"/>
  <c r="K38" i="2"/>
  <c r="K34" i="2"/>
  <c r="K30" i="2"/>
  <c r="K28" i="2"/>
  <c r="K26" i="2"/>
  <c r="K24" i="2"/>
  <c r="K22" i="2"/>
  <c r="K20" i="2"/>
  <c r="K18" i="2"/>
  <c r="K16" i="2"/>
  <c r="K14" i="2"/>
  <c r="K12" i="2"/>
  <c r="K43" i="2"/>
  <c r="K39" i="2"/>
  <c r="K35" i="2"/>
  <c r="K31" i="2"/>
  <c r="K60" i="2"/>
  <c r="K68" i="2"/>
  <c r="K76" i="2"/>
  <c r="K84" i="2"/>
  <c r="K100" i="2"/>
  <c r="K105" i="2"/>
  <c r="K109" i="2"/>
  <c r="K113" i="2"/>
  <c r="K117" i="2"/>
  <c r="K121" i="2"/>
  <c r="K130" i="2"/>
  <c r="K128" i="2"/>
  <c r="K44" i="2"/>
  <c r="K40" i="2"/>
  <c r="K36" i="2"/>
  <c r="K32" i="2"/>
  <c r="K29" i="2"/>
  <c r="K27" i="2"/>
  <c r="K25" i="2"/>
  <c r="K23" i="2"/>
  <c r="K21" i="2"/>
  <c r="K19" i="2"/>
  <c r="K17" i="2"/>
  <c r="K15" i="2"/>
  <c r="K13" i="2"/>
  <c r="K11" i="2"/>
  <c r="K54" i="2"/>
  <c r="K62" i="2"/>
  <c r="K70" i="2"/>
  <c r="K78" i="2"/>
  <c r="K86" i="2"/>
  <c r="K55" i="2"/>
  <c r="K59" i="2"/>
  <c r="K63" i="2"/>
  <c r="K67" i="2"/>
  <c r="K71" i="2"/>
  <c r="K75" i="2"/>
  <c r="K79" i="2"/>
  <c r="K83" i="2"/>
  <c r="K57" i="2"/>
  <c r="K61" i="2"/>
  <c r="K65" i="2"/>
  <c r="K69" i="2"/>
  <c r="K73" i="2"/>
  <c r="K77" i="2"/>
  <c r="K81" i="2"/>
  <c r="K85" i="2"/>
  <c r="K53" i="2"/>
  <c r="F88" i="2"/>
  <c r="K52" i="2"/>
  <c r="K97" i="2" l="1"/>
  <c r="F135" i="2" s="1"/>
  <c r="F134" i="2"/>
  <c r="F89" i="2"/>
  <c r="F47" i="2"/>
</calcChain>
</file>

<file path=xl/sharedStrings.xml><?xml version="1.0" encoding="utf-8"?>
<sst xmlns="http://schemas.openxmlformats.org/spreadsheetml/2006/main" count="59" uniqueCount="31">
  <si>
    <t>Altfall</t>
  </si>
  <si>
    <t>Neufall</t>
  </si>
  <si>
    <t>Anteil (Jahr)</t>
  </si>
  <si>
    <t>Altfall (vor 1.11.06) / Neufall (ab 1.11.06)</t>
  </si>
  <si>
    <t>PK-Pauschale Altfall jährlich:</t>
  </si>
  <si>
    <t>PK-Pauschale Neufall jährlich:</t>
  </si>
  <si>
    <t>förderfähige Ausgaben mit Personalkosten-pauschale</t>
  </si>
  <si>
    <t>Förderung der Durchführung des Freiwilligen Sozialen Jahres (FSJ) in Bayern</t>
  </si>
  <si>
    <t>Träger:</t>
  </si>
  <si>
    <t>Name, Vorname</t>
  </si>
  <si>
    <t xml:space="preserve">Beschäftigung im Projektzeit-raum von </t>
  </si>
  <si>
    <t>Beschäftigung im Projektzeit-raum bis</t>
  </si>
  <si>
    <t>Gesamtstellen:</t>
  </si>
  <si>
    <t>Gesamtstellen (für Schlüssel 40:1):</t>
  </si>
  <si>
    <t>förderf. Anteil v. Vollzeit-jahresstelle</t>
  </si>
  <si>
    <t>Gesamtkosten für pädagogische Fachkräfte (D 1.a des Antragsvordrucks):</t>
  </si>
  <si>
    <t>2. Verwaltungskräfte</t>
  </si>
  <si>
    <t>Gesamtkosten für Verwaltungspersonal (D 1.c des Antragsvordrucks):</t>
  </si>
  <si>
    <t>Aufgabe/Tätigkeit im Rahmen des FSJ in Bayern</t>
  </si>
  <si>
    <t>Verwaltung</t>
  </si>
  <si>
    <t xml:space="preserve">wöchentl. Arbeitszeit für das FSJ in Std. </t>
  </si>
  <si>
    <t>wöchentl. Arbeitszeit beim Träger lt. Vertrag in Std.</t>
  </si>
  <si>
    <t>Die grau hinterlegten Felder werden automatisch befüllt.</t>
  </si>
  <si>
    <t>Begründung des 
Arbeitsverhältnisses am</t>
  </si>
  <si>
    <t>Pädagogische Fachkraft - E9</t>
  </si>
  <si>
    <t>Pädagogische Fachkraft E 10</t>
  </si>
  <si>
    <t>1b. Pädagogische Fachkräfte   ( E 1 0 )</t>
  </si>
  <si>
    <t>1a. Pädagogische Fachkräfte    ( E 9 )</t>
  </si>
  <si>
    <t>2017/2018</t>
  </si>
  <si>
    <t>Personalkosten im Projektjahr 2017/2018</t>
  </si>
  <si>
    <t>plus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</si>
</sst>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/m/yyyy;@"/>
    <numFmt numFmtId="166" formatCode="#,##0_ ;\-#,##0\ 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7" fontId="3" fillId="0" borderId="0" xfId="2" applyNumberFormat="1" applyFont="1" applyFill="1" applyBorder="1"/>
    <xf numFmtId="0" fontId="3" fillId="0" borderId="0" xfId="0" applyFont="1"/>
    <xf numFmtId="44" fontId="3" fillId="0" borderId="0" xfId="1" applyFont="1"/>
    <xf numFmtId="44" fontId="4" fillId="0" borderId="0" xfId="1" applyFont="1"/>
    <xf numFmtId="0" fontId="4" fillId="0" borderId="0" xfId="0" applyFont="1" applyFill="1" applyBorder="1"/>
    <xf numFmtId="7" fontId="4" fillId="0" borderId="0" xfId="2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7" fontId="3" fillId="0" borderId="0" xfId="2" applyNumberFormat="1" applyFont="1" applyFill="1" applyBorder="1" applyAlignment="1">
      <alignment horizontal="left"/>
    </xf>
    <xf numFmtId="166" fontId="4" fillId="0" borderId="0" xfId="1" applyNumberFormat="1" applyFont="1" applyFill="1" applyBorder="1"/>
    <xf numFmtId="14" fontId="0" fillId="0" borderId="0" xfId="0" applyNumberFormat="1"/>
    <xf numFmtId="0" fontId="3" fillId="0" borderId="3" xfId="0" applyFont="1" applyFill="1" applyBorder="1" applyProtection="1">
      <protection locked="0" hidden="1"/>
    </xf>
    <xf numFmtId="0" fontId="3" fillId="0" borderId="4" xfId="0" applyFont="1" applyFill="1" applyBorder="1" applyProtection="1">
      <protection locked="0" hidden="1"/>
    </xf>
    <xf numFmtId="165" fontId="3" fillId="0" borderId="4" xfId="0" applyNumberFormat="1" applyFont="1" applyFill="1" applyBorder="1" applyProtection="1">
      <protection locked="0" hidden="1"/>
    </xf>
    <xf numFmtId="0" fontId="3" fillId="0" borderId="5" xfId="0" applyFont="1" applyFill="1" applyBorder="1" applyProtection="1">
      <protection locked="0" hidden="1"/>
    </xf>
    <xf numFmtId="0" fontId="3" fillId="0" borderId="6" xfId="0" applyFont="1" applyFill="1" applyBorder="1" applyProtection="1">
      <protection locked="0" hidden="1"/>
    </xf>
    <xf numFmtId="14" fontId="3" fillId="0" borderId="4" xfId="0" applyNumberFormat="1" applyFont="1" applyFill="1" applyBorder="1" applyProtection="1">
      <protection locked="0" hidden="1"/>
    </xf>
    <xf numFmtId="2" fontId="3" fillId="0" borderId="4" xfId="0" applyNumberFormat="1" applyFont="1" applyFill="1" applyBorder="1" applyAlignment="1" applyProtection="1">
      <alignment horizontal="right"/>
      <protection locked="0" hidden="1"/>
    </xf>
    <xf numFmtId="0" fontId="1" fillId="0" borderId="0" xfId="0" applyFont="1"/>
    <xf numFmtId="0" fontId="4" fillId="3" borderId="2" xfId="0" applyFont="1" applyFill="1" applyBorder="1" applyAlignment="1">
      <alignment horizontal="left" wrapText="1"/>
    </xf>
    <xf numFmtId="2" fontId="3" fillId="3" borderId="4" xfId="0" applyNumberFormat="1" applyFont="1" applyFill="1" applyBorder="1"/>
    <xf numFmtId="2" fontId="3" fillId="3" borderId="6" xfId="0" applyNumberFormat="1" applyFont="1" applyFill="1" applyBorder="1"/>
    <xf numFmtId="10" fontId="4" fillId="3" borderId="2" xfId="2" applyNumberFormat="1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2" fontId="3" fillId="3" borderId="4" xfId="2" applyNumberFormat="1" applyFont="1" applyFill="1" applyBorder="1" applyAlignment="1">
      <alignment horizontal="right"/>
    </xf>
    <xf numFmtId="2" fontId="3" fillId="3" borderId="6" xfId="2" applyNumberFormat="1" applyFont="1" applyFill="1" applyBorder="1" applyAlignment="1">
      <alignment horizontal="right"/>
    </xf>
    <xf numFmtId="165" fontId="3" fillId="3" borderId="4" xfId="0" applyNumberFormat="1" applyFont="1" applyFill="1" applyBorder="1"/>
    <xf numFmtId="165" fontId="3" fillId="3" borderId="6" xfId="0" applyNumberFormat="1" applyFont="1" applyFill="1" applyBorder="1"/>
    <xf numFmtId="2" fontId="4" fillId="3" borderId="7" xfId="0" applyNumberFormat="1" applyFont="1" applyFill="1" applyBorder="1"/>
    <xf numFmtId="0" fontId="3" fillId="3" borderId="0" xfId="0" applyFont="1" applyFill="1" applyBorder="1"/>
    <xf numFmtId="0" fontId="5" fillId="3" borderId="0" xfId="0" applyFont="1" applyFill="1" applyBorder="1"/>
    <xf numFmtId="164" fontId="4" fillId="0" borderId="0" xfId="0" applyNumberFormat="1" applyFont="1" applyFill="1" applyBorder="1"/>
    <xf numFmtId="7" fontId="4" fillId="3" borderId="8" xfId="1" applyNumberFormat="1" applyFont="1" applyFill="1" applyBorder="1"/>
    <xf numFmtId="7" fontId="3" fillId="3" borderId="9" xfId="1" applyNumberFormat="1" applyFont="1" applyFill="1" applyBorder="1"/>
    <xf numFmtId="7" fontId="4" fillId="3" borderId="8" xfId="1" applyNumberFormat="1" applyFont="1" applyFill="1" applyBorder="1" applyAlignment="1">
      <alignment horizontal="right"/>
    </xf>
    <xf numFmtId="0" fontId="0" fillId="0" borderId="0" xfId="0" applyFont="1"/>
    <xf numFmtId="7" fontId="4" fillId="3" borderId="0" xfId="1" applyNumberFormat="1" applyFont="1" applyFill="1" applyBorder="1"/>
    <xf numFmtId="7" fontId="4" fillId="4" borderId="0" xfId="1" applyNumberFormat="1" applyFont="1" applyFill="1" applyBorder="1"/>
    <xf numFmtId="14" fontId="3" fillId="0" borderId="4" xfId="0" applyNumberFormat="1" applyFont="1" applyFill="1" applyBorder="1" applyAlignment="1" applyProtection="1">
      <alignment horizontal="right"/>
      <protection locked="0" hidden="1"/>
    </xf>
    <xf numFmtId="0" fontId="3" fillId="0" borderId="10" xfId="0" applyFont="1" applyFill="1" applyBorder="1"/>
    <xf numFmtId="0" fontId="6" fillId="0" borderId="0" xfId="0" applyFont="1"/>
    <xf numFmtId="44" fontId="0" fillId="0" borderId="0" xfId="3" applyFont="1"/>
    <xf numFmtId="44" fontId="3" fillId="0" borderId="0" xfId="3" applyFont="1"/>
    <xf numFmtId="164" fontId="3" fillId="0" borderId="0" xfId="0" applyNumberFormat="1" applyFont="1" applyAlignment="1"/>
    <xf numFmtId="44" fontId="3" fillId="0" borderId="0" xfId="3" applyFont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 locked="0" hidden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7" fontId="3" fillId="0" borderId="10" xfId="2" applyNumberFormat="1" applyFont="1" applyFill="1" applyBorder="1" applyProtection="1">
      <protection locked="0"/>
    </xf>
    <xf numFmtId="44" fontId="3" fillId="0" borderId="10" xfId="1" applyFont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65" fontId="3" fillId="0" borderId="4" xfId="0" applyNumberFormat="1" applyFont="1" applyFill="1" applyBorder="1" applyProtection="1">
      <protection locked="0"/>
    </xf>
    <xf numFmtId="14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65" fontId="3" fillId="0" borderId="6" xfId="0" applyNumberFormat="1" applyFont="1" applyFill="1" applyBorder="1" applyProtection="1">
      <protection locked="0"/>
    </xf>
    <xf numFmtId="14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Protection="1">
      <protection hidden="1"/>
    </xf>
    <xf numFmtId="2" fontId="3" fillId="3" borderId="6" xfId="0" applyNumberFormat="1" applyFont="1" applyFill="1" applyBorder="1" applyProtection="1">
      <protection hidden="1"/>
    </xf>
    <xf numFmtId="165" fontId="3" fillId="3" borderId="4" xfId="0" applyNumberFormat="1" applyFont="1" applyFill="1" applyBorder="1" applyProtection="1">
      <protection hidden="1"/>
    </xf>
    <xf numFmtId="165" fontId="3" fillId="3" borderId="6" xfId="0" applyNumberFormat="1" applyFont="1" applyFill="1" applyBorder="1" applyProtection="1">
      <protection hidden="1"/>
    </xf>
    <xf numFmtId="2" fontId="3" fillId="3" borderId="4" xfId="2" applyNumberFormat="1" applyFont="1" applyFill="1" applyBorder="1" applyAlignment="1" applyProtection="1">
      <alignment horizontal="right"/>
      <protection hidden="1"/>
    </xf>
    <xf numFmtId="7" fontId="3" fillId="3" borderId="9" xfId="1" applyNumberFormat="1" applyFont="1" applyFill="1" applyBorder="1" applyProtection="1">
      <protection hidden="1"/>
    </xf>
    <xf numFmtId="2" fontId="3" fillId="3" borderId="6" xfId="2" applyNumberFormat="1" applyFont="1" applyFill="1" applyBorder="1" applyAlignment="1" applyProtection="1">
      <alignment horizontal="right"/>
      <protection hidden="1"/>
    </xf>
    <xf numFmtId="7" fontId="3" fillId="3" borderId="8" xfId="1" applyNumberFormat="1" applyFont="1" applyFill="1" applyBorder="1" applyProtection="1">
      <protection hidden="1"/>
    </xf>
  </cellXfs>
  <cellStyles count="4">
    <cellStyle name="Euro" xfId="1"/>
    <cellStyle name="Komma" xfId="2" builtinId="3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5"/>
  <sheetViews>
    <sheetView tabSelected="1" topLeftCell="B2" zoomScale="85" zoomScaleNormal="85" workbookViewId="0">
      <selection activeCell="B2" sqref="B2:K2"/>
    </sheetView>
  </sheetViews>
  <sheetFormatPr baseColWidth="10" defaultColWidth="11.44140625" defaultRowHeight="13.2" x14ac:dyDescent="0.25"/>
  <cols>
    <col min="1" max="1" width="23.6640625" style="1" customWidth="1"/>
    <col min="2" max="2" width="24.5546875" style="1" customWidth="1"/>
    <col min="3" max="3" width="15.33203125" style="1" customWidth="1"/>
    <col min="4" max="4" width="13.5546875" style="1" customWidth="1"/>
    <col min="5" max="5" width="12" style="1" customWidth="1"/>
    <col min="6" max="6" width="21.109375" style="1" customWidth="1"/>
    <col min="7" max="7" width="12.109375" style="2" bestFit="1" customWidth="1"/>
    <col min="8" max="8" width="16.88671875" style="2" customWidth="1"/>
    <col min="9" max="9" width="16.33203125" style="3" bestFit="1" customWidth="1"/>
    <col min="10" max="10" width="15.109375" style="5" customWidth="1"/>
    <col min="11" max="11" width="16.5546875" style="1" customWidth="1"/>
    <col min="12" max="16384" width="11.44140625" style="1"/>
  </cols>
  <sheetData>
    <row r="2" spans="1:17" x14ac:dyDescent="0.25">
      <c r="A2" s="8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7" x14ac:dyDescent="0.25">
      <c r="A3" s="8"/>
    </row>
    <row r="4" spans="1:17" ht="13.8" x14ac:dyDescent="0.25">
      <c r="A4" s="8" t="s">
        <v>7</v>
      </c>
      <c r="I4" s="9"/>
      <c r="J4" s="7"/>
      <c r="M4" s="35" t="s">
        <v>22</v>
      </c>
      <c r="N4" s="34"/>
      <c r="O4" s="34"/>
      <c r="P4" s="34"/>
      <c r="Q4" s="34"/>
    </row>
    <row r="5" spans="1:17" x14ac:dyDescent="0.25">
      <c r="A5" s="8" t="s">
        <v>29</v>
      </c>
      <c r="I5" s="9"/>
      <c r="J5" s="14"/>
    </row>
    <row r="6" spans="1:17" x14ac:dyDescent="0.25">
      <c r="I6" s="9"/>
      <c r="J6" s="14"/>
    </row>
    <row r="7" spans="1:17" x14ac:dyDescent="0.25">
      <c r="A7" s="8" t="s">
        <v>27</v>
      </c>
      <c r="C7" s="1" t="s">
        <v>28</v>
      </c>
      <c r="I7" s="4"/>
      <c r="J7" s="6"/>
    </row>
    <row r="8" spans="1:17" ht="13.8" thickBot="1" x14ac:dyDescent="0.3">
      <c r="A8" s="8"/>
      <c r="I8" s="4"/>
      <c r="J8" s="6"/>
    </row>
    <row r="9" spans="1:17" s="10" customFormat="1" ht="66" customHeight="1" x14ac:dyDescent="0.25">
      <c r="A9" s="11" t="s">
        <v>9</v>
      </c>
      <c r="B9" s="12" t="s">
        <v>18</v>
      </c>
      <c r="C9" s="12" t="s">
        <v>10</v>
      </c>
      <c r="D9" s="12" t="s">
        <v>11</v>
      </c>
      <c r="E9" s="24" t="s">
        <v>2</v>
      </c>
      <c r="F9" s="12" t="s">
        <v>23</v>
      </c>
      <c r="G9" s="24" t="s">
        <v>3</v>
      </c>
      <c r="H9" s="12" t="s">
        <v>21</v>
      </c>
      <c r="I9" s="12" t="s">
        <v>20</v>
      </c>
      <c r="J9" s="27" t="s">
        <v>14</v>
      </c>
      <c r="K9" s="28" t="s">
        <v>6</v>
      </c>
    </row>
    <row r="10" spans="1:17" x14ac:dyDescent="0.25">
      <c r="A10" s="16"/>
      <c r="B10" s="17"/>
      <c r="C10" s="18"/>
      <c r="D10" s="18"/>
      <c r="E10" s="25">
        <f t="shared" ref="E10:E15" si="0">((D10-C10)+1)/365</f>
        <v>2.7397260273972603E-3</v>
      </c>
      <c r="F10" s="21"/>
      <c r="G10" s="31" t="str">
        <f t="shared" ref="G10:G44" si="1">IF(F10&gt;=Stichtag,"Neufall",IF(F10="","","Altfall"))</f>
        <v/>
      </c>
      <c r="H10" s="22"/>
      <c r="I10" s="22"/>
      <c r="J10" s="29">
        <f t="shared" ref="J10:J15" si="2">(I10/40.1)*E10</f>
        <v>0</v>
      </c>
      <c r="K10" s="38">
        <f t="shared" ref="K10:K44" si="3">IF(G10="Neufall",Neufall*J10,Altfall*J10)</f>
        <v>0</v>
      </c>
    </row>
    <row r="11" spans="1:17" x14ac:dyDescent="0.25">
      <c r="A11" s="16"/>
      <c r="B11" s="17"/>
      <c r="C11" s="18"/>
      <c r="D11" s="18"/>
      <c r="E11" s="25">
        <f t="shared" si="0"/>
        <v>2.7397260273972603E-3</v>
      </c>
      <c r="F11" s="21"/>
      <c r="G11" s="31" t="str">
        <f>IF(F11&gt;=Stichtag,"Neufall",IF(F11="","","Altfall"))</f>
        <v/>
      </c>
      <c r="H11" s="22"/>
      <c r="I11" s="22"/>
      <c r="J11" s="29">
        <f t="shared" si="2"/>
        <v>0</v>
      </c>
      <c r="K11" s="38">
        <f t="shared" si="3"/>
        <v>0</v>
      </c>
    </row>
    <row r="12" spans="1:17" x14ac:dyDescent="0.25">
      <c r="A12" s="16"/>
      <c r="B12" s="17"/>
      <c r="C12" s="18"/>
      <c r="D12" s="18"/>
      <c r="E12" s="25">
        <f t="shared" si="0"/>
        <v>2.7397260273972603E-3</v>
      </c>
      <c r="F12" s="21"/>
      <c r="G12" s="31" t="str">
        <f t="shared" si="1"/>
        <v/>
      </c>
      <c r="H12" s="22"/>
      <c r="I12" s="22"/>
      <c r="J12" s="29">
        <f t="shared" si="2"/>
        <v>0</v>
      </c>
      <c r="K12" s="38">
        <f t="shared" si="3"/>
        <v>0</v>
      </c>
    </row>
    <row r="13" spans="1:17" x14ac:dyDescent="0.25">
      <c r="A13" s="16"/>
      <c r="B13" s="17"/>
      <c r="C13" s="18"/>
      <c r="D13" s="18"/>
      <c r="E13" s="25">
        <f t="shared" si="0"/>
        <v>2.7397260273972603E-3</v>
      </c>
      <c r="F13" s="21"/>
      <c r="G13" s="31" t="str">
        <f t="shared" si="1"/>
        <v/>
      </c>
      <c r="H13" s="22"/>
      <c r="I13" s="22"/>
      <c r="J13" s="29">
        <f t="shared" si="2"/>
        <v>0</v>
      </c>
      <c r="K13" s="38">
        <f t="shared" si="3"/>
        <v>0</v>
      </c>
    </row>
    <row r="14" spans="1:17" x14ac:dyDescent="0.25">
      <c r="A14" s="16"/>
      <c r="B14" s="17"/>
      <c r="C14" s="18"/>
      <c r="D14" s="18"/>
      <c r="E14" s="25">
        <f t="shared" si="0"/>
        <v>2.7397260273972603E-3</v>
      </c>
      <c r="F14" s="21"/>
      <c r="G14" s="31" t="str">
        <f t="shared" si="1"/>
        <v/>
      </c>
      <c r="H14" s="22"/>
      <c r="I14" s="22"/>
      <c r="J14" s="29">
        <f t="shared" si="2"/>
        <v>0</v>
      </c>
      <c r="K14" s="38">
        <f t="shared" si="3"/>
        <v>0</v>
      </c>
    </row>
    <row r="15" spans="1:17" x14ac:dyDescent="0.25">
      <c r="A15" s="16"/>
      <c r="B15" s="17"/>
      <c r="C15" s="18"/>
      <c r="D15" s="18"/>
      <c r="E15" s="25">
        <f t="shared" si="0"/>
        <v>2.7397260273972603E-3</v>
      </c>
      <c r="F15" s="21"/>
      <c r="G15" s="31" t="str">
        <f t="shared" si="1"/>
        <v/>
      </c>
      <c r="H15" s="22"/>
      <c r="I15" s="22"/>
      <c r="J15" s="29">
        <f t="shared" si="2"/>
        <v>0</v>
      </c>
      <c r="K15" s="38">
        <f t="shared" si="3"/>
        <v>0</v>
      </c>
    </row>
    <row r="16" spans="1:17" x14ac:dyDescent="0.25">
      <c r="A16" s="16"/>
      <c r="B16" s="17"/>
      <c r="C16" s="18"/>
      <c r="D16" s="18"/>
      <c r="E16" s="25">
        <f t="shared" ref="E16:E27" si="4">((D16-C16)+1)/365</f>
        <v>2.7397260273972603E-3</v>
      </c>
      <c r="F16" s="21"/>
      <c r="G16" s="31" t="str">
        <f t="shared" si="1"/>
        <v/>
      </c>
      <c r="H16" s="22"/>
      <c r="I16" s="22"/>
      <c r="J16" s="29">
        <f t="shared" ref="J16:J27" si="5">(I16/40.1)*E16</f>
        <v>0</v>
      </c>
      <c r="K16" s="38">
        <f t="shared" si="3"/>
        <v>0</v>
      </c>
    </row>
    <row r="17" spans="1:11" x14ac:dyDescent="0.25">
      <c r="A17" s="16"/>
      <c r="B17" s="17"/>
      <c r="C17" s="18"/>
      <c r="D17" s="18"/>
      <c r="E17" s="25">
        <f t="shared" si="4"/>
        <v>2.7397260273972603E-3</v>
      </c>
      <c r="F17" s="21"/>
      <c r="G17" s="31" t="str">
        <f t="shared" si="1"/>
        <v/>
      </c>
      <c r="H17" s="22"/>
      <c r="I17" s="22"/>
      <c r="J17" s="29">
        <f t="shared" si="5"/>
        <v>0</v>
      </c>
      <c r="K17" s="38">
        <f t="shared" si="3"/>
        <v>0</v>
      </c>
    </row>
    <row r="18" spans="1:11" x14ac:dyDescent="0.25">
      <c r="A18" s="16"/>
      <c r="B18" s="17"/>
      <c r="C18" s="18"/>
      <c r="D18" s="18"/>
      <c r="E18" s="25">
        <f t="shared" si="4"/>
        <v>2.7397260273972603E-3</v>
      </c>
      <c r="F18" s="21"/>
      <c r="G18" s="31" t="str">
        <f t="shared" si="1"/>
        <v/>
      </c>
      <c r="H18" s="22"/>
      <c r="I18" s="22"/>
      <c r="J18" s="29">
        <f t="shared" si="5"/>
        <v>0</v>
      </c>
      <c r="K18" s="38">
        <f t="shared" si="3"/>
        <v>0</v>
      </c>
    </row>
    <row r="19" spans="1:11" x14ac:dyDescent="0.25">
      <c r="A19" s="16"/>
      <c r="B19" s="17"/>
      <c r="C19" s="18"/>
      <c r="D19" s="18"/>
      <c r="E19" s="25">
        <f t="shared" si="4"/>
        <v>2.7397260273972603E-3</v>
      </c>
      <c r="F19" s="21"/>
      <c r="G19" s="31" t="str">
        <f t="shared" si="1"/>
        <v/>
      </c>
      <c r="H19" s="22"/>
      <c r="I19" s="22"/>
      <c r="J19" s="29">
        <f t="shared" si="5"/>
        <v>0</v>
      </c>
      <c r="K19" s="38">
        <f t="shared" si="3"/>
        <v>0</v>
      </c>
    </row>
    <row r="20" spans="1:11" x14ac:dyDescent="0.25">
      <c r="A20" s="16"/>
      <c r="B20" s="17"/>
      <c r="C20" s="18"/>
      <c r="D20" s="18"/>
      <c r="E20" s="25">
        <f t="shared" si="4"/>
        <v>2.7397260273972603E-3</v>
      </c>
      <c r="F20" s="21"/>
      <c r="G20" s="31" t="str">
        <f t="shared" si="1"/>
        <v/>
      </c>
      <c r="H20" s="22"/>
      <c r="I20" s="22"/>
      <c r="J20" s="29">
        <f t="shared" si="5"/>
        <v>0</v>
      </c>
      <c r="K20" s="38">
        <f t="shared" si="3"/>
        <v>0</v>
      </c>
    </row>
    <row r="21" spans="1:11" x14ac:dyDescent="0.25">
      <c r="A21" s="16"/>
      <c r="B21" s="17"/>
      <c r="C21" s="18"/>
      <c r="D21" s="18"/>
      <c r="E21" s="25">
        <f t="shared" si="4"/>
        <v>2.7397260273972603E-3</v>
      </c>
      <c r="F21" s="21"/>
      <c r="G21" s="31" t="str">
        <f t="shared" si="1"/>
        <v/>
      </c>
      <c r="H21" s="22"/>
      <c r="I21" s="22"/>
      <c r="J21" s="29">
        <f t="shared" si="5"/>
        <v>0</v>
      </c>
      <c r="K21" s="38">
        <f t="shared" si="3"/>
        <v>0</v>
      </c>
    </row>
    <row r="22" spans="1:11" x14ac:dyDescent="0.25">
      <c r="A22" s="16"/>
      <c r="B22" s="17"/>
      <c r="C22" s="18"/>
      <c r="D22" s="18"/>
      <c r="E22" s="25">
        <f t="shared" si="4"/>
        <v>2.7397260273972603E-3</v>
      </c>
      <c r="F22" s="21"/>
      <c r="G22" s="31" t="str">
        <f t="shared" si="1"/>
        <v/>
      </c>
      <c r="H22" s="22"/>
      <c r="I22" s="22"/>
      <c r="J22" s="29">
        <f t="shared" si="5"/>
        <v>0</v>
      </c>
      <c r="K22" s="38">
        <f t="shared" si="3"/>
        <v>0</v>
      </c>
    </row>
    <row r="23" spans="1:11" x14ac:dyDescent="0.25">
      <c r="A23" s="16"/>
      <c r="B23" s="17"/>
      <c r="C23" s="18"/>
      <c r="D23" s="18"/>
      <c r="E23" s="25">
        <f t="shared" si="4"/>
        <v>2.7397260273972603E-3</v>
      </c>
      <c r="F23" s="21"/>
      <c r="G23" s="31" t="str">
        <f t="shared" si="1"/>
        <v/>
      </c>
      <c r="H23" s="22"/>
      <c r="I23" s="22"/>
      <c r="J23" s="29">
        <f t="shared" si="5"/>
        <v>0</v>
      </c>
      <c r="K23" s="38">
        <f t="shared" si="3"/>
        <v>0</v>
      </c>
    </row>
    <row r="24" spans="1:11" x14ac:dyDescent="0.25">
      <c r="A24" s="16"/>
      <c r="B24" s="17"/>
      <c r="C24" s="18"/>
      <c r="D24" s="18"/>
      <c r="E24" s="25">
        <f t="shared" si="4"/>
        <v>2.7397260273972603E-3</v>
      </c>
      <c r="F24" s="21"/>
      <c r="G24" s="31" t="str">
        <f t="shared" si="1"/>
        <v/>
      </c>
      <c r="H24" s="22"/>
      <c r="I24" s="22"/>
      <c r="J24" s="29">
        <f t="shared" si="5"/>
        <v>0</v>
      </c>
      <c r="K24" s="38">
        <f t="shared" si="3"/>
        <v>0</v>
      </c>
    </row>
    <row r="25" spans="1:11" x14ac:dyDescent="0.25">
      <c r="A25" s="16"/>
      <c r="B25" s="17"/>
      <c r="C25" s="18"/>
      <c r="D25" s="18"/>
      <c r="E25" s="25">
        <f t="shared" si="4"/>
        <v>2.7397260273972603E-3</v>
      </c>
      <c r="F25" s="21"/>
      <c r="G25" s="31" t="str">
        <f t="shared" si="1"/>
        <v/>
      </c>
      <c r="H25" s="22"/>
      <c r="I25" s="22"/>
      <c r="J25" s="29">
        <f t="shared" si="5"/>
        <v>0</v>
      </c>
      <c r="K25" s="38">
        <f t="shared" si="3"/>
        <v>0</v>
      </c>
    </row>
    <row r="26" spans="1:11" x14ac:dyDescent="0.25">
      <c r="A26" s="16"/>
      <c r="B26" s="17"/>
      <c r="C26" s="18"/>
      <c r="D26" s="18"/>
      <c r="E26" s="25">
        <f t="shared" si="4"/>
        <v>2.7397260273972603E-3</v>
      </c>
      <c r="F26" s="21"/>
      <c r="G26" s="31" t="str">
        <f t="shared" si="1"/>
        <v/>
      </c>
      <c r="H26" s="22"/>
      <c r="I26" s="22"/>
      <c r="J26" s="29">
        <f t="shared" si="5"/>
        <v>0</v>
      </c>
      <c r="K26" s="38">
        <f t="shared" si="3"/>
        <v>0</v>
      </c>
    </row>
    <row r="27" spans="1:11" x14ac:dyDescent="0.25">
      <c r="A27" s="16"/>
      <c r="B27" s="17"/>
      <c r="C27" s="18"/>
      <c r="D27" s="18"/>
      <c r="E27" s="25">
        <f t="shared" si="4"/>
        <v>2.7397260273972603E-3</v>
      </c>
      <c r="F27" s="21"/>
      <c r="G27" s="31" t="str">
        <f t="shared" si="1"/>
        <v/>
      </c>
      <c r="H27" s="22"/>
      <c r="I27" s="22"/>
      <c r="J27" s="29">
        <f t="shared" si="5"/>
        <v>0</v>
      </c>
      <c r="K27" s="38">
        <f t="shared" si="3"/>
        <v>0</v>
      </c>
    </row>
    <row r="28" spans="1:11" x14ac:dyDescent="0.25">
      <c r="A28" s="16"/>
      <c r="B28" s="17"/>
      <c r="C28" s="18"/>
      <c r="D28" s="18"/>
      <c r="E28" s="25">
        <f t="shared" ref="E28:E44" si="6">((D28-C28)+1)/365</f>
        <v>2.7397260273972603E-3</v>
      </c>
      <c r="F28" s="21"/>
      <c r="G28" s="31" t="str">
        <f t="shared" si="1"/>
        <v/>
      </c>
      <c r="H28" s="22"/>
      <c r="I28" s="22"/>
      <c r="J28" s="29">
        <f t="shared" ref="J28:J44" si="7">(I28/40.1)*E28</f>
        <v>0</v>
      </c>
      <c r="K28" s="38">
        <f t="shared" si="3"/>
        <v>0</v>
      </c>
    </row>
    <row r="29" spans="1:11" x14ac:dyDescent="0.25">
      <c r="A29" s="16"/>
      <c r="B29" s="17"/>
      <c r="C29" s="18"/>
      <c r="D29" s="18"/>
      <c r="E29" s="25">
        <f t="shared" si="6"/>
        <v>2.7397260273972603E-3</v>
      </c>
      <c r="F29" s="21"/>
      <c r="G29" s="31" t="str">
        <f t="shared" si="1"/>
        <v/>
      </c>
      <c r="H29" s="22"/>
      <c r="I29" s="22"/>
      <c r="J29" s="29">
        <f t="shared" si="7"/>
        <v>0</v>
      </c>
      <c r="K29" s="38">
        <f t="shared" si="3"/>
        <v>0</v>
      </c>
    </row>
    <row r="30" spans="1:11" x14ac:dyDescent="0.25">
      <c r="A30" s="16"/>
      <c r="B30" s="17"/>
      <c r="C30" s="18"/>
      <c r="D30" s="18"/>
      <c r="E30" s="25">
        <f t="shared" si="6"/>
        <v>2.7397260273972603E-3</v>
      </c>
      <c r="F30" s="21"/>
      <c r="G30" s="31" t="str">
        <f t="shared" si="1"/>
        <v/>
      </c>
      <c r="H30" s="22"/>
      <c r="I30" s="22"/>
      <c r="J30" s="29">
        <f t="shared" si="7"/>
        <v>0</v>
      </c>
      <c r="K30" s="38">
        <f t="shared" si="3"/>
        <v>0</v>
      </c>
    </row>
    <row r="31" spans="1:11" x14ac:dyDescent="0.25">
      <c r="A31" s="16"/>
      <c r="B31" s="17"/>
      <c r="C31" s="18"/>
      <c r="D31" s="18"/>
      <c r="E31" s="25">
        <f t="shared" si="6"/>
        <v>2.7397260273972603E-3</v>
      </c>
      <c r="F31" s="21"/>
      <c r="G31" s="31" t="str">
        <f t="shared" si="1"/>
        <v/>
      </c>
      <c r="H31" s="22"/>
      <c r="I31" s="22"/>
      <c r="J31" s="29">
        <f t="shared" si="7"/>
        <v>0</v>
      </c>
      <c r="K31" s="38">
        <f t="shared" si="3"/>
        <v>0</v>
      </c>
    </row>
    <row r="32" spans="1:11" x14ac:dyDescent="0.25">
      <c r="A32" s="16"/>
      <c r="B32" s="17"/>
      <c r="C32" s="18"/>
      <c r="D32" s="18"/>
      <c r="E32" s="25">
        <f t="shared" si="6"/>
        <v>2.7397260273972603E-3</v>
      </c>
      <c r="F32" s="21"/>
      <c r="G32" s="31" t="str">
        <f t="shared" si="1"/>
        <v/>
      </c>
      <c r="H32" s="22"/>
      <c r="I32" s="22"/>
      <c r="J32" s="29">
        <f t="shared" si="7"/>
        <v>0</v>
      </c>
      <c r="K32" s="38">
        <f t="shared" si="3"/>
        <v>0</v>
      </c>
    </row>
    <row r="33" spans="1:11" x14ac:dyDescent="0.25">
      <c r="A33" s="16"/>
      <c r="B33" s="17"/>
      <c r="C33" s="18"/>
      <c r="D33" s="18"/>
      <c r="E33" s="25">
        <f t="shared" si="6"/>
        <v>2.7397260273972603E-3</v>
      </c>
      <c r="F33" s="21"/>
      <c r="G33" s="31" t="str">
        <f t="shared" si="1"/>
        <v/>
      </c>
      <c r="H33" s="22"/>
      <c r="I33" s="22"/>
      <c r="J33" s="29">
        <f t="shared" si="7"/>
        <v>0</v>
      </c>
      <c r="K33" s="38">
        <f t="shared" si="3"/>
        <v>0</v>
      </c>
    </row>
    <row r="34" spans="1:11" x14ac:dyDescent="0.25">
      <c r="A34" s="16"/>
      <c r="B34" s="17"/>
      <c r="C34" s="18"/>
      <c r="D34" s="18"/>
      <c r="E34" s="25">
        <f t="shared" si="6"/>
        <v>2.7397260273972603E-3</v>
      </c>
      <c r="F34" s="21"/>
      <c r="G34" s="31" t="str">
        <f t="shared" si="1"/>
        <v/>
      </c>
      <c r="H34" s="22"/>
      <c r="I34" s="22"/>
      <c r="J34" s="29">
        <f t="shared" si="7"/>
        <v>0</v>
      </c>
      <c r="K34" s="38">
        <f t="shared" si="3"/>
        <v>0</v>
      </c>
    </row>
    <row r="35" spans="1:11" x14ac:dyDescent="0.25">
      <c r="A35" s="16"/>
      <c r="B35" s="17"/>
      <c r="C35" s="18"/>
      <c r="D35" s="18"/>
      <c r="E35" s="25">
        <f t="shared" si="6"/>
        <v>2.7397260273972603E-3</v>
      </c>
      <c r="F35" s="21"/>
      <c r="G35" s="31" t="str">
        <f t="shared" si="1"/>
        <v/>
      </c>
      <c r="H35" s="22"/>
      <c r="I35" s="22"/>
      <c r="J35" s="29">
        <f t="shared" si="7"/>
        <v>0</v>
      </c>
      <c r="K35" s="38">
        <f t="shared" si="3"/>
        <v>0</v>
      </c>
    </row>
    <row r="36" spans="1:11" x14ac:dyDescent="0.25">
      <c r="A36" s="16"/>
      <c r="B36" s="17"/>
      <c r="C36" s="18"/>
      <c r="D36" s="18"/>
      <c r="E36" s="25">
        <f t="shared" si="6"/>
        <v>2.7397260273972603E-3</v>
      </c>
      <c r="F36" s="21"/>
      <c r="G36" s="31" t="str">
        <f t="shared" si="1"/>
        <v/>
      </c>
      <c r="H36" s="22"/>
      <c r="I36" s="22"/>
      <c r="J36" s="29">
        <f t="shared" si="7"/>
        <v>0</v>
      </c>
      <c r="K36" s="38">
        <f t="shared" si="3"/>
        <v>0</v>
      </c>
    </row>
    <row r="37" spans="1:11" x14ac:dyDescent="0.25">
      <c r="A37" s="16"/>
      <c r="B37" s="17"/>
      <c r="C37" s="18"/>
      <c r="D37" s="18"/>
      <c r="E37" s="25">
        <f t="shared" si="6"/>
        <v>2.7397260273972603E-3</v>
      </c>
      <c r="F37" s="21"/>
      <c r="G37" s="31" t="str">
        <f t="shared" si="1"/>
        <v/>
      </c>
      <c r="H37" s="22"/>
      <c r="I37" s="22"/>
      <c r="J37" s="29">
        <f t="shared" si="7"/>
        <v>0</v>
      </c>
      <c r="K37" s="38">
        <f t="shared" si="3"/>
        <v>0</v>
      </c>
    </row>
    <row r="38" spans="1:11" x14ac:dyDescent="0.25">
      <c r="A38" s="16"/>
      <c r="B38" s="17"/>
      <c r="C38" s="18"/>
      <c r="D38" s="18"/>
      <c r="E38" s="25">
        <f t="shared" si="6"/>
        <v>2.7397260273972603E-3</v>
      </c>
      <c r="F38" s="21"/>
      <c r="G38" s="31" t="str">
        <f t="shared" si="1"/>
        <v/>
      </c>
      <c r="H38" s="22"/>
      <c r="I38" s="22"/>
      <c r="J38" s="29">
        <f t="shared" si="7"/>
        <v>0</v>
      </c>
      <c r="K38" s="38">
        <f t="shared" si="3"/>
        <v>0</v>
      </c>
    </row>
    <row r="39" spans="1:11" x14ac:dyDescent="0.25">
      <c r="A39" s="16"/>
      <c r="B39" s="17"/>
      <c r="C39" s="18"/>
      <c r="D39" s="18"/>
      <c r="E39" s="25">
        <f t="shared" si="6"/>
        <v>2.7397260273972603E-3</v>
      </c>
      <c r="F39" s="21"/>
      <c r="G39" s="31" t="str">
        <f t="shared" si="1"/>
        <v/>
      </c>
      <c r="H39" s="22"/>
      <c r="I39" s="22"/>
      <c r="J39" s="29">
        <f t="shared" si="7"/>
        <v>0</v>
      </c>
      <c r="K39" s="38">
        <f t="shared" si="3"/>
        <v>0</v>
      </c>
    </row>
    <row r="40" spans="1:11" x14ac:dyDescent="0.25">
      <c r="A40" s="16"/>
      <c r="B40" s="17"/>
      <c r="C40" s="18"/>
      <c r="D40" s="18"/>
      <c r="E40" s="25">
        <f t="shared" si="6"/>
        <v>2.7397260273972603E-3</v>
      </c>
      <c r="F40" s="21"/>
      <c r="G40" s="31" t="str">
        <f t="shared" si="1"/>
        <v/>
      </c>
      <c r="H40" s="22"/>
      <c r="I40" s="22"/>
      <c r="J40" s="29">
        <f t="shared" si="7"/>
        <v>0</v>
      </c>
      <c r="K40" s="38">
        <f t="shared" si="3"/>
        <v>0</v>
      </c>
    </row>
    <row r="41" spans="1:11" x14ac:dyDescent="0.25">
      <c r="A41" s="16"/>
      <c r="B41" s="17"/>
      <c r="C41" s="18"/>
      <c r="D41" s="18"/>
      <c r="E41" s="25">
        <f t="shared" si="6"/>
        <v>2.7397260273972603E-3</v>
      </c>
      <c r="F41" s="21"/>
      <c r="G41" s="31" t="str">
        <f t="shared" si="1"/>
        <v/>
      </c>
      <c r="H41" s="22"/>
      <c r="I41" s="22"/>
      <c r="J41" s="29">
        <f t="shared" si="7"/>
        <v>0</v>
      </c>
      <c r="K41" s="38">
        <f t="shared" si="3"/>
        <v>0</v>
      </c>
    </row>
    <row r="42" spans="1:11" x14ac:dyDescent="0.25">
      <c r="A42" s="16"/>
      <c r="B42" s="17"/>
      <c r="C42" s="18"/>
      <c r="D42" s="18"/>
      <c r="E42" s="25">
        <f t="shared" si="6"/>
        <v>2.7397260273972603E-3</v>
      </c>
      <c r="F42" s="21"/>
      <c r="G42" s="31" t="str">
        <f t="shared" si="1"/>
        <v/>
      </c>
      <c r="H42" s="22"/>
      <c r="I42" s="22"/>
      <c r="J42" s="29">
        <f t="shared" si="7"/>
        <v>0</v>
      </c>
      <c r="K42" s="38">
        <f t="shared" si="3"/>
        <v>0</v>
      </c>
    </row>
    <row r="43" spans="1:11" x14ac:dyDescent="0.25">
      <c r="A43" s="16"/>
      <c r="B43" s="17"/>
      <c r="C43" s="18"/>
      <c r="D43" s="18"/>
      <c r="E43" s="25">
        <f t="shared" si="6"/>
        <v>2.7397260273972603E-3</v>
      </c>
      <c r="F43" s="21"/>
      <c r="G43" s="31" t="str">
        <f t="shared" si="1"/>
        <v/>
      </c>
      <c r="H43" s="22"/>
      <c r="I43" s="22"/>
      <c r="J43" s="29">
        <f t="shared" si="7"/>
        <v>0</v>
      </c>
      <c r="K43" s="38">
        <f t="shared" si="3"/>
        <v>0</v>
      </c>
    </row>
    <row r="44" spans="1:11" ht="13.8" thickBot="1" x14ac:dyDescent="0.3">
      <c r="A44" s="19"/>
      <c r="B44" s="20"/>
      <c r="C44" s="18"/>
      <c r="D44" s="18"/>
      <c r="E44" s="26">
        <f t="shared" si="6"/>
        <v>2.7397260273972603E-3</v>
      </c>
      <c r="F44" s="21"/>
      <c r="G44" s="32" t="str">
        <f t="shared" si="1"/>
        <v/>
      </c>
      <c r="H44" s="22"/>
      <c r="I44" s="22"/>
      <c r="J44" s="30">
        <f t="shared" si="7"/>
        <v>0</v>
      </c>
      <c r="K44" s="38">
        <f t="shared" si="3"/>
        <v>0</v>
      </c>
    </row>
    <row r="45" spans="1:11" ht="13.8" thickBot="1" x14ac:dyDescent="0.3"/>
    <row r="46" spans="1:11" x14ac:dyDescent="0.25">
      <c r="A46" s="54" t="s">
        <v>13</v>
      </c>
      <c r="B46" s="55"/>
      <c r="C46" s="55"/>
      <c r="D46" s="55"/>
      <c r="E46" s="56"/>
      <c r="F46" s="33">
        <f>SUM(J10:J44)</f>
        <v>0</v>
      </c>
    </row>
    <row r="47" spans="1:11" ht="13.8" thickBot="1" x14ac:dyDescent="0.3">
      <c r="A47" s="50" t="s">
        <v>15</v>
      </c>
      <c r="B47" s="51"/>
      <c r="C47" s="51"/>
      <c r="D47" s="51"/>
      <c r="E47" s="52"/>
      <c r="F47" s="37">
        <f>SUM(K10:K44)</f>
        <v>0</v>
      </c>
    </row>
    <row r="48" spans="1:11" x14ac:dyDescent="0.25">
      <c r="A48" s="10"/>
      <c r="B48" s="10"/>
      <c r="C48" s="10"/>
      <c r="D48" s="10"/>
      <c r="E48" s="10"/>
      <c r="F48" s="42"/>
    </row>
    <row r="49" spans="1:11" ht="18" customHeight="1" x14ac:dyDescent="0.25">
      <c r="A49" s="8" t="s">
        <v>26</v>
      </c>
      <c r="C49" s="1" t="s">
        <v>28</v>
      </c>
      <c r="D49" s="44" t="s">
        <v>8</v>
      </c>
      <c r="E49" s="57"/>
      <c r="F49" s="57"/>
      <c r="G49" s="58"/>
      <c r="H49" s="58"/>
      <c r="I49" s="59"/>
      <c r="J49" s="60"/>
      <c r="K49" s="57"/>
    </row>
    <row r="50" spans="1:11" ht="14.4" customHeight="1" thickBot="1" x14ac:dyDescent="0.3">
      <c r="A50" s="8"/>
      <c r="I50" s="4"/>
      <c r="J50" s="6"/>
    </row>
    <row r="51" spans="1:11" s="10" customFormat="1" ht="66" customHeight="1" x14ac:dyDescent="0.25">
      <c r="A51" s="11" t="s">
        <v>9</v>
      </c>
      <c r="B51" s="12" t="s">
        <v>18</v>
      </c>
      <c r="C51" s="12" t="s">
        <v>10</v>
      </c>
      <c r="D51" s="12" t="s">
        <v>11</v>
      </c>
      <c r="E51" s="24" t="s">
        <v>2</v>
      </c>
      <c r="F51" s="12" t="s">
        <v>23</v>
      </c>
      <c r="G51" s="24" t="s">
        <v>3</v>
      </c>
      <c r="H51" s="12" t="s">
        <v>21</v>
      </c>
      <c r="I51" s="12" t="s">
        <v>20</v>
      </c>
      <c r="J51" s="27" t="s">
        <v>14</v>
      </c>
      <c r="K51" s="28" t="s">
        <v>6</v>
      </c>
    </row>
    <row r="52" spans="1:11" x14ac:dyDescent="0.25">
      <c r="A52" s="16"/>
      <c r="B52" s="21"/>
      <c r="C52" s="18"/>
      <c r="D52" s="18"/>
      <c r="E52" s="25">
        <f t="shared" ref="E52:E86" si="8">((D52-C52)+1)/365</f>
        <v>2.7397260273972603E-3</v>
      </c>
      <c r="F52" s="43"/>
      <c r="G52" s="31" t="str">
        <f>IF(F52&gt;=Stichtag,"Neufall",IF(F52="","","Altfall"))</f>
        <v/>
      </c>
      <c r="H52" s="22"/>
      <c r="I52" s="22"/>
      <c r="J52" s="29">
        <f t="shared" ref="J52:J86" si="9">(I52/40.1)*E52</f>
        <v>0</v>
      </c>
      <c r="K52" s="38">
        <f t="shared" ref="K52:K86" si="10">IF(G52="Neufall",NeufallE10*J52,AltfallE10*J52)</f>
        <v>0</v>
      </c>
    </row>
    <row r="53" spans="1:11" x14ac:dyDescent="0.25">
      <c r="A53" s="16"/>
      <c r="B53" s="17"/>
      <c r="C53" s="18"/>
      <c r="D53" s="18"/>
      <c r="E53" s="25">
        <f t="shared" si="8"/>
        <v>2.7397260273972603E-3</v>
      </c>
      <c r="F53" s="43"/>
      <c r="G53" s="31" t="str">
        <f>IF(F53&gt;=Stichtag,"Neufall",IF(F53="","","Altfall"))</f>
        <v/>
      </c>
      <c r="H53" s="22"/>
      <c r="I53" s="22"/>
      <c r="J53" s="29">
        <f t="shared" si="9"/>
        <v>0</v>
      </c>
      <c r="K53" s="38">
        <f t="shared" si="10"/>
        <v>0</v>
      </c>
    </row>
    <row r="54" spans="1:11" x14ac:dyDescent="0.25">
      <c r="A54" s="16"/>
      <c r="B54" s="17"/>
      <c r="C54" s="18"/>
      <c r="D54" s="18"/>
      <c r="E54" s="25">
        <f t="shared" si="8"/>
        <v>2.7397260273972603E-3</v>
      </c>
      <c r="F54" s="43"/>
      <c r="G54" s="31" t="str">
        <f t="shared" ref="G54:G85" si="11">IF(F54&gt;=Stichtag,"Neufall",IF(F54="","","Altfall"))</f>
        <v/>
      </c>
      <c r="H54" s="22"/>
      <c r="I54" s="22"/>
      <c r="J54" s="29">
        <f t="shared" si="9"/>
        <v>0</v>
      </c>
      <c r="K54" s="38">
        <f t="shared" si="10"/>
        <v>0</v>
      </c>
    </row>
    <row r="55" spans="1:11" x14ac:dyDescent="0.25">
      <c r="A55" s="16"/>
      <c r="B55" s="17"/>
      <c r="C55" s="18"/>
      <c r="D55" s="18"/>
      <c r="E55" s="25">
        <f t="shared" si="8"/>
        <v>2.7397260273972603E-3</v>
      </c>
      <c r="F55" s="43"/>
      <c r="G55" s="31" t="str">
        <f t="shared" si="11"/>
        <v/>
      </c>
      <c r="H55" s="22"/>
      <c r="I55" s="22"/>
      <c r="J55" s="29">
        <f t="shared" si="9"/>
        <v>0</v>
      </c>
      <c r="K55" s="38">
        <f t="shared" si="10"/>
        <v>0</v>
      </c>
    </row>
    <row r="56" spans="1:11" x14ac:dyDescent="0.25">
      <c r="A56" s="16"/>
      <c r="B56" s="17"/>
      <c r="C56" s="18"/>
      <c r="D56" s="18"/>
      <c r="E56" s="25">
        <f t="shared" si="8"/>
        <v>2.7397260273972603E-3</v>
      </c>
      <c r="F56" s="43"/>
      <c r="G56" s="31" t="str">
        <f t="shared" si="11"/>
        <v/>
      </c>
      <c r="H56" s="22"/>
      <c r="I56" s="22"/>
      <c r="J56" s="29">
        <f t="shared" si="9"/>
        <v>0</v>
      </c>
      <c r="K56" s="38">
        <f t="shared" si="10"/>
        <v>0</v>
      </c>
    </row>
    <row r="57" spans="1:11" x14ac:dyDescent="0.25">
      <c r="A57" s="16"/>
      <c r="B57" s="17"/>
      <c r="C57" s="18"/>
      <c r="D57" s="18"/>
      <c r="E57" s="25">
        <f t="shared" si="8"/>
        <v>2.7397260273972603E-3</v>
      </c>
      <c r="F57" s="43"/>
      <c r="G57" s="31" t="str">
        <f t="shared" si="11"/>
        <v/>
      </c>
      <c r="H57" s="22"/>
      <c r="I57" s="22"/>
      <c r="J57" s="29">
        <f t="shared" si="9"/>
        <v>0</v>
      </c>
      <c r="K57" s="38">
        <f t="shared" si="10"/>
        <v>0</v>
      </c>
    </row>
    <row r="58" spans="1:11" x14ac:dyDescent="0.25">
      <c r="A58" s="16"/>
      <c r="B58" s="17"/>
      <c r="C58" s="18"/>
      <c r="D58" s="18"/>
      <c r="E58" s="25">
        <f t="shared" si="8"/>
        <v>2.7397260273972603E-3</v>
      </c>
      <c r="F58" s="43"/>
      <c r="G58" s="31" t="str">
        <f t="shared" si="11"/>
        <v/>
      </c>
      <c r="H58" s="22"/>
      <c r="I58" s="22"/>
      <c r="J58" s="29">
        <f t="shared" si="9"/>
        <v>0</v>
      </c>
      <c r="K58" s="38">
        <f t="shared" si="10"/>
        <v>0</v>
      </c>
    </row>
    <row r="59" spans="1:11" x14ac:dyDescent="0.25">
      <c r="A59" s="16"/>
      <c r="B59" s="17"/>
      <c r="C59" s="18"/>
      <c r="D59" s="18"/>
      <c r="E59" s="25">
        <f t="shared" si="8"/>
        <v>2.7397260273972603E-3</v>
      </c>
      <c r="F59" s="43"/>
      <c r="G59" s="31" t="str">
        <f t="shared" si="11"/>
        <v/>
      </c>
      <c r="H59" s="22"/>
      <c r="I59" s="22"/>
      <c r="J59" s="29">
        <f t="shared" si="9"/>
        <v>0</v>
      </c>
      <c r="K59" s="38">
        <f t="shared" si="10"/>
        <v>0</v>
      </c>
    </row>
    <row r="60" spans="1:11" x14ac:dyDescent="0.25">
      <c r="A60" s="16"/>
      <c r="B60" s="17"/>
      <c r="C60" s="18"/>
      <c r="D60" s="18"/>
      <c r="E60" s="25">
        <f t="shared" si="8"/>
        <v>2.7397260273972603E-3</v>
      </c>
      <c r="F60" s="43"/>
      <c r="G60" s="31" t="str">
        <f t="shared" si="11"/>
        <v/>
      </c>
      <c r="H60" s="22"/>
      <c r="I60" s="22"/>
      <c r="J60" s="29">
        <f t="shared" si="9"/>
        <v>0</v>
      </c>
      <c r="K60" s="38">
        <f t="shared" si="10"/>
        <v>0</v>
      </c>
    </row>
    <row r="61" spans="1:11" x14ac:dyDescent="0.25">
      <c r="A61" s="16"/>
      <c r="B61" s="17"/>
      <c r="C61" s="18"/>
      <c r="D61" s="18"/>
      <c r="E61" s="25">
        <f t="shared" si="8"/>
        <v>2.7397260273972603E-3</v>
      </c>
      <c r="F61" s="43"/>
      <c r="G61" s="31" t="str">
        <f t="shared" si="11"/>
        <v/>
      </c>
      <c r="H61" s="22"/>
      <c r="I61" s="22"/>
      <c r="J61" s="29">
        <f t="shared" si="9"/>
        <v>0</v>
      </c>
      <c r="K61" s="38">
        <f t="shared" si="10"/>
        <v>0</v>
      </c>
    </row>
    <row r="62" spans="1:11" x14ac:dyDescent="0.25">
      <c r="A62" s="16"/>
      <c r="B62" s="17"/>
      <c r="C62" s="18"/>
      <c r="D62" s="18"/>
      <c r="E62" s="25">
        <f t="shared" si="8"/>
        <v>2.7397260273972603E-3</v>
      </c>
      <c r="F62" s="43"/>
      <c r="G62" s="31" t="str">
        <f t="shared" si="11"/>
        <v/>
      </c>
      <c r="H62" s="22"/>
      <c r="I62" s="22"/>
      <c r="J62" s="29">
        <f t="shared" si="9"/>
        <v>0</v>
      </c>
      <c r="K62" s="38">
        <f t="shared" si="10"/>
        <v>0</v>
      </c>
    </row>
    <row r="63" spans="1:11" x14ac:dyDescent="0.25">
      <c r="A63" s="16"/>
      <c r="B63" s="17"/>
      <c r="C63" s="18"/>
      <c r="D63" s="18"/>
      <c r="E63" s="25">
        <f t="shared" si="8"/>
        <v>2.7397260273972603E-3</v>
      </c>
      <c r="F63" s="43"/>
      <c r="G63" s="31" t="str">
        <f t="shared" si="11"/>
        <v/>
      </c>
      <c r="H63" s="22"/>
      <c r="I63" s="22"/>
      <c r="J63" s="29">
        <f t="shared" si="9"/>
        <v>0</v>
      </c>
      <c r="K63" s="38">
        <f t="shared" si="10"/>
        <v>0</v>
      </c>
    </row>
    <row r="64" spans="1:11" x14ac:dyDescent="0.25">
      <c r="A64" s="16"/>
      <c r="B64" s="17"/>
      <c r="C64" s="18"/>
      <c r="D64" s="18"/>
      <c r="E64" s="25">
        <f t="shared" si="8"/>
        <v>2.7397260273972603E-3</v>
      </c>
      <c r="F64" s="43"/>
      <c r="G64" s="31" t="str">
        <f t="shared" si="11"/>
        <v/>
      </c>
      <c r="H64" s="22"/>
      <c r="I64" s="22"/>
      <c r="J64" s="29">
        <f t="shared" si="9"/>
        <v>0</v>
      </c>
      <c r="K64" s="38">
        <f t="shared" si="10"/>
        <v>0</v>
      </c>
    </row>
    <row r="65" spans="1:11" x14ac:dyDescent="0.25">
      <c r="A65" s="16"/>
      <c r="B65" s="17"/>
      <c r="C65" s="18"/>
      <c r="D65" s="18"/>
      <c r="E65" s="25">
        <f t="shared" si="8"/>
        <v>2.7397260273972603E-3</v>
      </c>
      <c r="F65" s="43"/>
      <c r="G65" s="31" t="str">
        <f t="shared" si="11"/>
        <v/>
      </c>
      <c r="H65" s="22"/>
      <c r="I65" s="22"/>
      <c r="J65" s="29">
        <f t="shared" si="9"/>
        <v>0</v>
      </c>
      <c r="K65" s="38">
        <f t="shared" si="10"/>
        <v>0</v>
      </c>
    </row>
    <row r="66" spans="1:11" x14ac:dyDescent="0.25">
      <c r="A66" s="16"/>
      <c r="B66" s="17"/>
      <c r="C66" s="18"/>
      <c r="D66" s="18"/>
      <c r="E66" s="25">
        <f t="shared" si="8"/>
        <v>2.7397260273972603E-3</v>
      </c>
      <c r="F66" s="43"/>
      <c r="G66" s="31" t="str">
        <f t="shared" si="11"/>
        <v/>
      </c>
      <c r="H66" s="22"/>
      <c r="I66" s="22"/>
      <c r="J66" s="29">
        <f t="shared" si="9"/>
        <v>0</v>
      </c>
      <c r="K66" s="38">
        <f t="shared" si="10"/>
        <v>0</v>
      </c>
    </row>
    <row r="67" spans="1:11" x14ac:dyDescent="0.25">
      <c r="A67" s="16"/>
      <c r="B67" s="17"/>
      <c r="C67" s="18"/>
      <c r="D67" s="18"/>
      <c r="E67" s="25">
        <f t="shared" si="8"/>
        <v>2.7397260273972603E-3</v>
      </c>
      <c r="F67" s="43"/>
      <c r="G67" s="31" t="str">
        <f t="shared" si="11"/>
        <v/>
      </c>
      <c r="H67" s="22"/>
      <c r="I67" s="22"/>
      <c r="J67" s="29">
        <f t="shared" si="9"/>
        <v>0</v>
      </c>
      <c r="K67" s="38">
        <f t="shared" si="10"/>
        <v>0</v>
      </c>
    </row>
    <row r="68" spans="1:11" x14ac:dyDescent="0.25">
      <c r="A68" s="16"/>
      <c r="B68" s="17"/>
      <c r="C68" s="18"/>
      <c r="D68" s="18"/>
      <c r="E68" s="25">
        <f t="shared" si="8"/>
        <v>2.7397260273972603E-3</v>
      </c>
      <c r="F68" s="43"/>
      <c r="G68" s="31" t="str">
        <f t="shared" si="11"/>
        <v/>
      </c>
      <c r="H68" s="22"/>
      <c r="I68" s="22"/>
      <c r="J68" s="29">
        <f t="shared" si="9"/>
        <v>0</v>
      </c>
      <c r="K68" s="38">
        <f t="shared" si="10"/>
        <v>0</v>
      </c>
    </row>
    <row r="69" spans="1:11" x14ac:dyDescent="0.25">
      <c r="A69" s="16"/>
      <c r="B69" s="17"/>
      <c r="C69" s="18"/>
      <c r="D69" s="18"/>
      <c r="E69" s="25">
        <f t="shared" si="8"/>
        <v>2.7397260273972603E-3</v>
      </c>
      <c r="F69" s="43"/>
      <c r="G69" s="31" t="str">
        <f t="shared" si="11"/>
        <v/>
      </c>
      <c r="H69" s="22"/>
      <c r="I69" s="22"/>
      <c r="J69" s="29">
        <f t="shared" si="9"/>
        <v>0</v>
      </c>
      <c r="K69" s="38">
        <f t="shared" si="10"/>
        <v>0</v>
      </c>
    </row>
    <row r="70" spans="1:11" x14ac:dyDescent="0.25">
      <c r="A70" s="16"/>
      <c r="B70" s="17"/>
      <c r="C70" s="18"/>
      <c r="D70" s="18"/>
      <c r="E70" s="25">
        <f t="shared" si="8"/>
        <v>2.7397260273972603E-3</v>
      </c>
      <c r="F70" s="43"/>
      <c r="G70" s="31" t="str">
        <f t="shared" si="11"/>
        <v/>
      </c>
      <c r="H70" s="22"/>
      <c r="I70" s="22"/>
      <c r="J70" s="29">
        <f t="shared" si="9"/>
        <v>0</v>
      </c>
      <c r="K70" s="38">
        <f t="shared" si="10"/>
        <v>0</v>
      </c>
    </row>
    <row r="71" spans="1:11" x14ac:dyDescent="0.25">
      <c r="A71" s="16"/>
      <c r="B71" s="17"/>
      <c r="C71" s="18"/>
      <c r="D71" s="18"/>
      <c r="E71" s="25">
        <f t="shared" si="8"/>
        <v>2.7397260273972603E-3</v>
      </c>
      <c r="F71" s="43"/>
      <c r="G71" s="31" t="str">
        <f t="shared" si="11"/>
        <v/>
      </c>
      <c r="H71" s="22"/>
      <c r="I71" s="22"/>
      <c r="J71" s="29">
        <f t="shared" si="9"/>
        <v>0</v>
      </c>
      <c r="K71" s="38">
        <f t="shared" si="10"/>
        <v>0</v>
      </c>
    </row>
    <row r="72" spans="1:11" x14ac:dyDescent="0.25">
      <c r="A72" s="16"/>
      <c r="B72" s="17"/>
      <c r="C72" s="18"/>
      <c r="D72" s="18"/>
      <c r="E72" s="25">
        <f t="shared" si="8"/>
        <v>2.7397260273972603E-3</v>
      </c>
      <c r="F72" s="43"/>
      <c r="G72" s="31" t="str">
        <f t="shared" si="11"/>
        <v/>
      </c>
      <c r="H72" s="22"/>
      <c r="I72" s="22"/>
      <c r="J72" s="29">
        <f t="shared" si="9"/>
        <v>0</v>
      </c>
      <c r="K72" s="38">
        <f t="shared" si="10"/>
        <v>0</v>
      </c>
    </row>
    <row r="73" spans="1:11" x14ac:dyDescent="0.25">
      <c r="A73" s="16"/>
      <c r="B73" s="17"/>
      <c r="C73" s="18"/>
      <c r="D73" s="18"/>
      <c r="E73" s="25">
        <f t="shared" si="8"/>
        <v>2.7397260273972603E-3</v>
      </c>
      <c r="F73" s="43"/>
      <c r="G73" s="31" t="str">
        <f t="shared" si="11"/>
        <v/>
      </c>
      <c r="H73" s="22"/>
      <c r="I73" s="22"/>
      <c r="J73" s="29">
        <f t="shared" si="9"/>
        <v>0</v>
      </c>
      <c r="K73" s="38">
        <f t="shared" si="10"/>
        <v>0</v>
      </c>
    </row>
    <row r="74" spans="1:11" x14ac:dyDescent="0.25">
      <c r="A74" s="16"/>
      <c r="B74" s="17"/>
      <c r="C74" s="18"/>
      <c r="D74" s="18"/>
      <c r="E74" s="25">
        <f t="shared" si="8"/>
        <v>2.7397260273972603E-3</v>
      </c>
      <c r="F74" s="43"/>
      <c r="G74" s="31" t="str">
        <f t="shared" si="11"/>
        <v/>
      </c>
      <c r="H74" s="22"/>
      <c r="I74" s="22"/>
      <c r="J74" s="29">
        <f t="shared" si="9"/>
        <v>0</v>
      </c>
      <c r="K74" s="38">
        <f t="shared" si="10"/>
        <v>0</v>
      </c>
    </row>
    <row r="75" spans="1:11" x14ac:dyDescent="0.25">
      <c r="A75" s="16"/>
      <c r="B75" s="17"/>
      <c r="C75" s="18"/>
      <c r="D75" s="18"/>
      <c r="E75" s="25">
        <f t="shared" si="8"/>
        <v>2.7397260273972603E-3</v>
      </c>
      <c r="F75" s="43"/>
      <c r="G75" s="31" t="str">
        <f t="shared" si="11"/>
        <v/>
      </c>
      <c r="H75" s="22"/>
      <c r="I75" s="22"/>
      <c r="J75" s="29">
        <f t="shared" si="9"/>
        <v>0</v>
      </c>
      <c r="K75" s="38">
        <f t="shared" si="10"/>
        <v>0</v>
      </c>
    </row>
    <row r="76" spans="1:11" x14ac:dyDescent="0.25">
      <c r="A76" s="16"/>
      <c r="B76" s="17"/>
      <c r="C76" s="18"/>
      <c r="D76" s="18"/>
      <c r="E76" s="25">
        <f t="shared" si="8"/>
        <v>2.7397260273972603E-3</v>
      </c>
      <c r="F76" s="43"/>
      <c r="G76" s="31" t="str">
        <f t="shared" si="11"/>
        <v/>
      </c>
      <c r="H76" s="22"/>
      <c r="I76" s="22"/>
      <c r="J76" s="29">
        <f t="shared" si="9"/>
        <v>0</v>
      </c>
      <c r="K76" s="38">
        <f t="shared" si="10"/>
        <v>0</v>
      </c>
    </row>
    <row r="77" spans="1:11" x14ac:dyDescent="0.25">
      <c r="A77" s="16"/>
      <c r="B77" s="17"/>
      <c r="C77" s="18"/>
      <c r="D77" s="18"/>
      <c r="E77" s="25">
        <f t="shared" si="8"/>
        <v>2.7397260273972603E-3</v>
      </c>
      <c r="F77" s="43"/>
      <c r="G77" s="31" t="str">
        <f t="shared" si="11"/>
        <v/>
      </c>
      <c r="H77" s="22"/>
      <c r="I77" s="22"/>
      <c r="J77" s="29">
        <f t="shared" si="9"/>
        <v>0</v>
      </c>
      <c r="K77" s="38">
        <f t="shared" si="10"/>
        <v>0</v>
      </c>
    </row>
    <row r="78" spans="1:11" x14ac:dyDescent="0.25">
      <c r="A78" s="16"/>
      <c r="B78" s="17"/>
      <c r="C78" s="18"/>
      <c r="D78" s="18"/>
      <c r="E78" s="25">
        <f t="shared" si="8"/>
        <v>2.7397260273972603E-3</v>
      </c>
      <c r="F78" s="43"/>
      <c r="G78" s="31" t="str">
        <f t="shared" si="11"/>
        <v/>
      </c>
      <c r="H78" s="22"/>
      <c r="I78" s="22"/>
      <c r="J78" s="29">
        <f t="shared" si="9"/>
        <v>0</v>
      </c>
      <c r="K78" s="38">
        <f t="shared" si="10"/>
        <v>0</v>
      </c>
    </row>
    <row r="79" spans="1:11" x14ac:dyDescent="0.25">
      <c r="A79" s="16"/>
      <c r="B79" s="17"/>
      <c r="C79" s="18"/>
      <c r="D79" s="18"/>
      <c r="E79" s="25">
        <f t="shared" si="8"/>
        <v>2.7397260273972603E-3</v>
      </c>
      <c r="F79" s="43"/>
      <c r="G79" s="31" t="str">
        <f t="shared" si="11"/>
        <v/>
      </c>
      <c r="H79" s="22"/>
      <c r="I79" s="22"/>
      <c r="J79" s="29">
        <f t="shared" si="9"/>
        <v>0</v>
      </c>
      <c r="K79" s="38">
        <f t="shared" si="10"/>
        <v>0</v>
      </c>
    </row>
    <row r="80" spans="1:11" x14ac:dyDescent="0.25">
      <c r="A80" s="16"/>
      <c r="B80" s="17"/>
      <c r="C80" s="18"/>
      <c r="D80" s="18"/>
      <c r="E80" s="25">
        <f t="shared" si="8"/>
        <v>2.7397260273972603E-3</v>
      </c>
      <c r="F80" s="43"/>
      <c r="G80" s="31" t="str">
        <f t="shared" si="11"/>
        <v/>
      </c>
      <c r="H80" s="22"/>
      <c r="I80" s="22"/>
      <c r="J80" s="29">
        <f t="shared" si="9"/>
        <v>0</v>
      </c>
      <c r="K80" s="38">
        <f t="shared" si="10"/>
        <v>0</v>
      </c>
    </row>
    <row r="81" spans="1:11" x14ac:dyDescent="0.25">
      <c r="A81" s="16"/>
      <c r="B81" s="17"/>
      <c r="C81" s="18"/>
      <c r="D81" s="18"/>
      <c r="E81" s="25">
        <f t="shared" si="8"/>
        <v>2.7397260273972603E-3</v>
      </c>
      <c r="F81" s="43"/>
      <c r="G81" s="31" t="str">
        <f t="shared" si="11"/>
        <v/>
      </c>
      <c r="H81" s="22"/>
      <c r="I81" s="22"/>
      <c r="J81" s="29">
        <f t="shared" si="9"/>
        <v>0</v>
      </c>
      <c r="K81" s="38">
        <f t="shared" si="10"/>
        <v>0</v>
      </c>
    </row>
    <row r="82" spans="1:11" x14ac:dyDescent="0.25">
      <c r="A82" s="16"/>
      <c r="B82" s="17"/>
      <c r="C82" s="18"/>
      <c r="D82" s="18"/>
      <c r="E82" s="25">
        <f t="shared" si="8"/>
        <v>2.7397260273972603E-3</v>
      </c>
      <c r="F82" s="43"/>
      <c r="G82" s="31" t="str">
        <f t="shared" si="11"/>
        <v/>
      </c>
      <c r="H82" s="22"/>
      <c r="I82" s="22"/>
      <c r="J82" s="29">
        <f t="shared" si="9"/>
        <v>0</v>
      </c>
      <c r="K82" s="38">
        <f t="shared" si="10"/>
        <v>0</v>
      </c>
    </row>
    <row r="83" spans="1:11" x14ac:dyDescent="0.25">
      <c r="A83" s="16"/>
      <c r="B83" s="17"/>
      <c r="C83" s="18"/>
      <c r="D83" s="18"/>
      <c r="E83" s="25">
        <f t="shared" si="8"/>
        <v>2.7397260273972603E-3</v>
      </c>
      <c r="F83" s="43"/>
      <c r="G83" s="31" t="str">
        <f t="shared" si="11"/>
        <v/>
      </c>
      <c r="H83" s="22"/>
      <c r="I83" s="22"/>
      <c r="J83" s="29">
        <f t="shared" si="9"/>
        <v>0</v>
      </c>
      <c r="K83" s="38">
        <f t="shared" si="10"/>
        <v>0</v>
      </c>
    </row>
    <row r="84" spans="1:11" x14ac:dyDescent="0.25">
      <c r="A84" s="16"/>
      <c r="B84" s="17"/>
      <c r="C84" s="18"/>
      <c r="D84" s="18"/>
      <c r="E84" s="25">
        <f t="shared" si="8"/>
        <v>2.7397260273972603E-3</v>
      </c>
      <c r="F84" s="43"/>
      <c r="G84" s="31" t="str">
        <f t="shared" si="11"/>
        <v/>
      </c>
      <c r="H84" s="22"/>
      <c r="I84" s="22"/>
      <c r="J84" s="29">
        <f t="shared" si="9"/>
        <v>0</v>
      </c>
      <c r="K84" s="38">
        <f t="shared" si="10"/>
        <v>0</v>
      </c>
    </row>
    <row r="85" spans="1:11" x14ac:dyDescent="0.25">
      <c r="A85" s="16"/>
      <c r="B85" s="17"/>
      <c r="C85" s="18"/>
      <c r="D85" s="18"/>
      <c r="E85" s="25">
        <f t="shared" si="8"/>
        <v>2.7397260273972603E-3</v>
      </c>
      <c r="F85" s="43"/>
      <c r="G85" s="31" t="str">
        <f t="shared" si="11"/>
        <v/>
      </c>
      <c r="H85" s="22"/>
      <c r="I85" s="22"/>
      <c r="J85" s="29">
        <f t="shared" si="9"/>
        <v>0</v>
      </c>
      <c r="K85" s="38">
        <f t="shared" si="10"/>
        <v>0</v>
      </c>
    </row>
    <row r="86" spans="1:11" ht="13.8" thickBot="1" x14ac:dyDescent="0.3">
      <c r="A86" s="19"/>
      <c r="B86" s="20"/>
      <c r="C86" s="18"/>
      <c r="D86" s="18"/>
      <c r="E86" s="26">
        <f t="shared" si="8"/>
        <v>2.7397260273972603E-3</v>
      </c>
      <c r="F86" s="43"/>
      <c r="G86" s="32" t="str">
        <f>IF(F86&gt;=Stichtag,"Neufall",IF(F86="","","Altfall"))</f>
        <v/>
      </c>
      <c r="H86" s="22"/>
      <c r="I86" s="22"/>
      <c r="J86" s="30">
        <f t="shared" si="9"/>
        <v>0</v>
      </c>
      <c r="K86" s="38">
        <f t="shared" si="10"/>
        <v>0</v>
      </c>
    </row>
    <row r="87" spans="1:11" ht="13.8" thickBot="1" x14ac:dyDescent="0.3"/>
    <row r="88" spans="1:11" x14ac:dyDescent="0.25">
      <c r="A88" s="54" t="s">
        <v>13</v>
      </c>
      <c r="B88" s="55"/>
      <c r="C88" s="55"/>
      <c r="D88" s="55"/>
      <c r="E88" s="56"/>
      <c r="F88" s="33">
        <f>SUM(J52:J86)</f>
        <v>0</v>
      </c>
    </row>
    <row r="89" spans="1:11" ht="13.8" thickBot="1" x14ac:dyDescent="0.3">
      <c r="A89" s="50" t="s">
        <v>15</v>
      </c>
      <c r="B89" s="51"/>
      <c r="C89" s="51"/>
      <c r="D89" s="51"/>
      <c r="E89" s="52"/>
      <c r="F89" s="37">
        <f>SUM(K52:K86)</f>
        <v>0</v>
      </c>
    </row>
    <row r="90" spans="1:11" x14ac:dyDescent="0.25">
      <c r="A90" s="10"/>
      <c r="B90" s="10"/>
      <c r="C90" s="10"/>
      <c r="D90" s="10"/>
      <c r="E90" s="10"/>
      <c r="F90" s="41"/>
    </row>
    <row r="91" spans="1:11" x14ac:dyDescent="0.25">
      <c r="F91" s="36"/>
    </row>
    <row r="92" spans="1:11" x14ac:dyDescent="0.25">
      <c r="A92" s="8" t="s">
        <v>16</v>
      </c>
      <c r="B92" s="1" t="s">
        <v>28</v>
      </c>
      <c r="C92" s="44" t="s">
        <v>8</v>
      </c>
      <c r="D92" s="57"/>
      <c r="E92" s="57"/>
      <c r="F92" s="57"/>
      <c r="G92" s="58"/>
      <c r="H92" s="58"/>
      <c r="I92" s="59"/>
      <c r="J92" s="60"/>
      <c r="K92" s="57"/>
    </row>
    <row r="93" spans="1:11" ht="13.8" thickBot="1" x14ac:dyDescent="0.3">
      <c r="A93" s="8"/>
      <c r="I93" s="4"/>
      <c r="J93" s="6"/>
    </row>
    <row r="94" spans="1:11" ht="52.8" x14ac:dyDescent="0.25">
      <c r="A94" s="11" t="s">
        <v>9</v>
      </c>
      <c r="B94" s="12" t="s">
        <v>18</v>
      </c>
      <c r="C94" s="12" t="s">
        <v>10</v>
      </c>
      <c r="D94" s="12" t="s">
        <v>11</v>
      </c>
      <c r="E94" s="24" t="s">
        <v>2</v>
      </c>
      <c r="F94" s="12" t="s">
        <v>23</v>
      </c>
      <c r="G94" s="24" t="s">
        <v>3</v>
      </c>
      <c r="H94" s="12" t="s">
        <v>21</v>
      </c>
      <c r="I94" s="12" t="s">
        <v>20</v>
      </c>
      <c r="J94" s="27" t="s">
        <v>14</v>
      </c>
      <c r="K94" s="28" t="s">
        <v>6</v>
      </c>
    </row>
    <row r="95" spans="1:11" x14ac:dyDescent="0.25">
      <c r="A95" s="61"/>
      <c r="B95" s="62"/>
      <c r="C95" s="63"/>
      <c r="D95" s="63"/>
      <c r="E95" s="71">
        <f t="shared" ref="E95:E101" si="12">((D95-C95)+1)/365</f>
        <v>2.7397260273972603E-3</v>
      </c>
      <c r="F95" s="64"/>
      <c r="G95" s="73" t="str">
        <f t="shared" ref="G95:G132" si="13">IF(F95&gt;=Stichtag,"Neufall",IF(F95="","","Altfall"))</f>
        <v/>
      </c>
      <c r="H95" s="65"/>
      <c r="I95" s="65"/>
      <c r="J95" s="75">
        <f t="shared" ref="J95:J101" si="14">(I95/40.1)*E95</f>
        <v>0</v>
      </c>
      <c r="K95" s="76">
        <f t="shared" ref="K95:K101" si="15">(IF(G95="Neufall",NeuVerw,AltVerw))*J95</f>
        <v>0</v>
      </c>
    </row>
    <row r="96" spans="1:11" x14ac:dyDescent="0.25">
      <c r="A96" s="61"/>
      <c r="B96" s="62"/>
      <c r="C96" s="63"/>
      <c r="D96" s="63"/>
      <c r="E96" s="71">
        <f t="shared" si="12"/>
        <v>2.7397260273972603E-3</v>
      </c>
      <c r="F96" s="64"/>
      <c r="G96" s="73" t="str">
        <f t="shared" si="13"/>
        <v/>
      </c>
      <c r="H96" s="65"/>
      <c r="I96" s="65"/>
      <c r="J96" s="75">
        <f t="shared" si="14"/>
        <v>0</v>
      </c>
      <c r="K96" s="76">
        <f t="shared" si="15"/>
        <v>0</v>
      </c>
    </row>
    <row r="97" spans="1:11" x14ac:dyDescent="0.25">
      <c r="A97" s="61"/>
      <c r="B97" s="62"/>
      <c r="C97" s="63"/>
      <c r="D97" s="63"/>
      <c r="E97" s="71">
        <f t="shared" si="12"/>
        <v>2.7397260273972603E-3</v>
      </c>
      <c r="F97" s="64"/>
      <c r="G97" s="73" t="str">
        <f t="shared" si="13"/>
        <v/>
      </c>
      <c r="H97" s="65"/>
      <c r="I97" s="65"/>
      <c r="J97" s="75">
        <f t="shared" si="14"/>
        <v>0</v>
      </c>
      <c r="K97" s="76">
        <f t="shared" si="15"/>
        <v>0</v>
      </c>
    </row>
    <row r="98" spans="1:11" x14ac:dyDescent="0.25">
      <c r="A98" s="61"/>
      <c r="B98" s="62"/>
      <c r="C98" s="63"/>
      <c r="D98" s="63"/>
      <c r="E98" s="71">
        <f t="shared" si="12"/>
        <v>2.7397260273972603E-3</v>
      </c>
      <c r="F98" s="64"/>
      <c r="G98" s="73" t="str">
        <f t="shared" si="13"/>
        <v/>
      </c>
      <c r="H98" s="65"/>
      <c r="I98" s="65"/>
      <c r="J98" s="75">
        <f t="shared" si="14"/>
        <v>0</v>
      </c>
      <c r="K98" s="76">
        <f t="shared" si="15"/>
        <v>0</v>
      </c>
    </row>
    <row r="99" spans="1:11" x14ac:dyDescent="0.25">
      <c r="A99" s="61"/>
      <c r="B99" s="62"/>
      <c r="C99" s="63"/>
      <c r="D99" s="63"/>
      <c r="E99" s="71">
        <f t="shared" si="12"/>
        <v>2.7397260273972603E-3</v>
      </c>
      <c r="F99" s="64"/>
      <c r="G99" s="73" t="str">
        <f t="shared" si="13"/>
        <v/>
      </c>
      <c r="H99" s="65"/>
      <c r="I99" s="65"/>
      <c r="J99" s="75">
        <f t="shared" si="14"/>
        <v>0</v>
      </c>
      <c r="K99" s="76">
        <f t="shared" si="15"/>
        <v>0</v>
      </c>
    </row>
    <row r="100" spans="1:11" x14ac:dyDescent="0.25">
      <c r="A100" s="61"/>
      <c r="B100" s="62"/>
      <c r="C100" s="63"/>
      <c r="D100" s="63"/>
      <c r="E100" s="71">
        <f t="shared" si="12"/>
        <v>2.7397260273972603E-3</v>
      </c>
      <c r="F100" s="64"/>
      <c r="G100" s="73" t="str">
        <f t="shared" si="13"/>
        <v/>
      </c>
      <c r="H100" s="65"/>
      <c r="I100" s="65"/>
      <c r="J100" s="75">
        <f t="shared" si="14"/>
        <v>0</v>
      </c>
      <c r="K100" s="76">
        <f t="shared" si="15"/>
        <v>0</v>
      </c>
    </row>
    <row r="101" spans="1:11" x14ac:dyDescent="0.25">
      <c r="A101" s="61"/>
      <c r="B101" s="62"/>
      <c r="C101" s="63"/>
      <c r="D101" s="63"/>
      <c r="E101" s="71">
        <f t="shared" si="12"/>
        <v>2.7397260273972603E-3</v>
      </c>
      <c r="F101" s="64"/>
      <c r="G101" s="73" t="str">
        <f t="shared" si="13"/>
        <v/>
      </c>
      <c r="H101" s="65"/>
      <c r="I101" s="65"/>
      <c r="J101" s="75">
        <f t="shared" si="14"/>
        <v>0</v>
      </c>
      <c r="K101" s="76">
        <f t="shared" si="15"/>
        <v>0</v>
      </c>
    </row>
    <row r="102" spans="1:11" x14ac:dyDescent="0.25">
      <c r="A102" s="61"/>
      <c r="B102" s="62"/>
      <c r="C102" s="63"/>
      <c r="D102" s="63"/>
      <c r="E102" s="71">
        <f t="shared" ref="E102:E117" si="16">((D102-C102)+1)/365</f>
        <v>2.7397260273972603E-3</v>
      </c>
      <c r="F102" s="64"/>
      <c r="G102" s="73" t="str">
        <f t="shared" si="13"/>
        <v/>
      </c>
      <c r="H102" s="65"/>
      <c r="I102" s="65"/>
      <c r="J102" s="75">
        <f t="shared" ref="J102:J117" si="17">(I102/40.1)*E102</f>
        <v>0</v>
      </c>
      <c r="K102" s="76">
        <f t="shared" ref="K102:K117" si="18">(IF(G102="Neufall",NeuVerw,AltVerw))*J102</f>
        <v>0</v>
      </c>
    </row>
    <row r="103" spans="1:11" x14ac:dyDescent="0.25">
      <c r="A103" s="61"/>
      <c r="B103" s="62"/>
      <c r="C103" s="63"/>
      <c r="D103" s="63"/>
      <c r="E103" s="71">
        <f t="shared" si="16"/>
        <v>2.7397260273972603E-3</v>
      </c>
      <c r="F103" s="64"/>
      <c r="G103" s="73" t="str">
        <f t="shared" si="13"/>
        <v/>
      </c>
      <c r="H103" s="65"/>
      <c r="I103" s="65"/>
      <c r="J103" s="75">
        <f t="shared" si="17"/>
        <v>0</v>
      </c>
      <c r="K103" s="76">
        <f t="shared" si="18"/>
        <v>0</v>
      </c>
    </row>
    <row r="104" spans="1:11" x14ac:dyDescent="0.25">
      <c r="A104" s="61"/>
      <c r="B104" s="62"/>
      <c r="C104" s="63"/>
      <c r="D104" s="63"/>
      <c r="E104" s="71">
        <f t="shared" si="16"/>
        <v>2.7397260273972603E-3</v>
      </c>
      <c r="F104" s="64"/>
      <c r="G104" s="73" t="str">
        <f t="shared" si="13"/>
        <v/>
      </c>
      <c r="H104" s="65"/>
      <c r="I104" s="65"/>
      <c r="J104" s="75">
        <f t="shared" si="17"/>
        <v>0</v>
      </c>
      <c r="K104" s="76">
        <f t="shared" si="18"/>
        <v>0</v>
      </c>
    </row>
    <row r="105" spans="1:11" x14ac:dyDescent="0.25">
      <c r="A105" s="61"/>
      <c r="B105" s="62"/>
      <c r="C105" s="63"/>
      <c r="D105" s="63"/>
      <c r="E105" s="71">
        <f t="shared" si="16"/>
        <v>2.7397260273972603E-3</v>
      </c>
      <c r="F105" s="64"/>
      <c r="G105" s="73" t="str">
        <f t="shared" si="13"/>
        <v/>
      </c>
      <c r="H105" s="65"/>
      <c r="I105" s="65"/>
      <c r="J105" s="75">
        <f t="shared" si="17"/>
        <v>0</v>
      </c>
      <c r="K105" s="76">
        <f t="shared" si="18"/>
        <v>0</v>
      </c>
    </row>
    <row r="106" spans="1:11" x14ac:dyDescent="0.25">
      <c r="A106" s="61"/>
      <c r="B106" s="62"/>
      <c r="C106" s="63"/>
      <c r="D106" s="63"/>
      <c r="E106" s="71">
        <f t="shared" si="16"/>
        <v>2.7397260273972603E-3</v>
      </c>
      <c r="F106" s="64"/>
      <c r="G106" s="73" t="str">
        <f t="shared" si="13"/>
        <v/>
      </c>
      <c r="H106" s="65"/>
      <c r="I106" s="65"/>
      <c r="J106" s="75">
        <f t="shared" si="17"/>
        <v>0</v>
      </c>
      <c r="K106" s="76">
        <f t="shared" si="18"/>
        <v>0</v>
      </c>
    </row>
    <row r="107" spans="1:11" x14ac:dyDescent="0.25">
      <c r="A107" s="61"/>
      <c r="B107" s="62"/>
      <c r="C107" s="63"/>
      <c r="D107" s="63"/>
      <c r="E107" s="71">
        <f t="shared" si="16"/>
        <v>2.7397260273972603E-3</v>
      </c>
      <c r="F107" s="64"/>
      <c r="G107" s="73" t="str">
        <f t="shared" si="13"/>
        <v/>
      </c>
      <c r="H107" s="65"/>
      <c r="I107" s="65"/>
      <c r="J107" s="75">
        <f t="shared" si="17"/>
        <v>0</v>
      </c>
      <c r="K107" s="76">
        <f t="shared" si="18"/>
        <v>0</v>
      </c>
    </row>
    <row r="108" spans="1:11" x14ac:dyDescent="0.25">
      <c r="A108" s="61"/>
      <c r="B108" s="62"/>
      <c r="C108" s="63"/>
      <c r="D108" s="63"/>
      <c r="E108" s="71">
        <f t="shared" si="16"/>
        <v>2.7397260273972603E-3</v>
      </c>
      <c r="F108" s="64"/>
      <c r="G108" s="73" t="str">
        <f t="shared" si="13"/>
        <v/>
      </c>
      <c r="H108" s="65"/>
      <c r="I108" s="65"/>
      <c r="J108" s="75">
        <f t="shared" si="17"/>
        <v>0</v>
      </c>
      <c r="K108" s="76">
        <f t="shared" si="18"/>
        <v>0</v>
      </c>
    </row>
    <row r="109" spans="1:11" x14ac:dyDescent="0.25">
      <c r="A109" s="61"/>
      <c r="B109" s="62"/>
      <c r="C109" s="63"/>
      <c r="D109" s="63"/>
      <c r="E109" s="71">
        <f t="shared" si="16"/>
        <v>2.7397260273972603E-3</v>
      </c>
      <c r="F109" s="64"/>
      <c r="G109" s="73" t="str">
        <f t="shared" si="13"/>
        <v/>
      </c>
      <c r="H109" s="65"/>
      <c r="I109" s="65"/>
      <c r="J109" s="75">
        <f t="shared" si="17"/>
        <v>0</v>
      </c>
      <c r="K109" s="76">
        <f t="shared" si="18"/>
        <v>0</v>
      </c>
    </row>
    <row r="110" spans="1:11" x14ac:dyDescent="0.25">
      <c r="A110" s="61"/>
      <c r="B110" s="62"/>
      <c r="C110" s="63"/>
      <c r="D110" s="63"/>
      <c r="E110" s="71">
        <f t="shared" si="16"/>
        <v>2.7397260273972603E-3</v>
      </c>
      <c r="F110" s="64"/>
      <c r="G110" s="73" t="str">
        <f t="shared" si="13"/>
        <v/>
      </c>
      <c r="H110" s="65"/>
      <c r="I110" s="65"/>
      <c r="J110" s="75">
        <f t="shared" si="17"/>
        <v>0</v>
      </c>
      <c r="K110" s="76">
        <f t="shared" si="18"/>
        <v>0</v>
      </c>
    </row>
    <row r="111" spans="1:11" x14ac:dyDescent="0.25">
      <c r="A111" s="61"/>
      <c r="B111" s="62"/>
      <c r="C111" s="63"/>
      <c r="D111" s="63"/>
      <c r="E111" s="71">
        <f t="shared" si="16"/>
        <v>2.7397260273972603E-3</v>
      </c>
      <c r="F111" s="64"/>
      <c r="G111" s="73" t="str">
        <f t="shared" si="13"/>
        <v/>
      </c>
      <c r="H111" s="65"/>
      <c r="I111" s="65"/>
      <c r="J111" s="75">
        <f t="shared" si="17"/>
        <v>0</v>
      </c>
      <c r="K111" s="76">
        <f t="shared" si="18"/>
        <v>0</v>
      </c>
    </row>
    <row r="112" spans="1:11" x14ac:dyDescent="0.25">
      <c r="A112" s="61"/>
      <c r="B112" s="62"/>
      <c r="C112" s="63"/>
      <c r="D112" s="63"/>
      <c r="E112" s="71">
        <f t="shared" si="16"/>
        <v>2.7397260273972603E-3</v>
      </c>
      <c r="F112" s="64"/>
      <c r="G112" s="73" t="str">
        <f t="shared" si="13"/>
        <v/>
      </c>
      <c r="H112" s="65"/>
      <c r="I112" s="65"/>
      <c r="J112" s="75">
        <f t="shared" si="17"/>
        <v>0</v>
      </c>
      <c r="K112" s="76">
        <f t="shared" si="18"/>
        <v>0</v>
      </c>
    </row>
    <row r="113" spans="1:11" x14ac:dyDescent="0.25">
      <c r="A113" s="61"/>
      <c r="B113" s="62"/>
      <c r="C113" s="63"/>
      <c r="D113" s="63"/>
      <c r="E113" s="71">
        <f t="shared" si="16"/>
        <v>2.7397260273972603E-3</v>
      </c>
      <c r="F113" s="64"/>
      <c r="G113" s="73" t="str">
        <f t="shared" si="13"/>
        <v/>
      </c>
      <c r="H113" s="65"/>
      <c r="I113" s="65"/>
      <c r="J113" s="75">
        <f t="shared" si="17"/>
        <v>0</v>
      </c>
      <c r="K113" s="76">
        <f t="shared" si="18"/>
        <v>0</v>
      </c>
    </row>
    <row r="114" spans="1:11" x14ac:dyDescent="0.25">
      <c r="A114" s="61"/>
      <c r="B114" s="62"/>
      <c r="C114" s="63"/>
      <c r="D114" s="63"/>
      <c r="E114" s="71">
        <f t="shared" si="16"/>
        <v>2.7397260273972603E-3</v>
      </c>
      <c r="F114" s="64"/>
      <c r="G114" s="73" t="str">
        <f t="shared" si="13"/>
        <v/>
      </c>
      <c r="H114" s="65"/>
      <c r="I114" s="65"/>
      <c r="J114" s="75">
        <f t="shared" si="17"/>
        <v>0</v>
      </c>
      <c r="K114" s="76">
        <f t="shared" si="18"/>
        <v>0</v>
      </c>
    </row>
    <row r="115" spans="1:11" x14ac:dyDescent="0.25">
      <c r="A115" s="61"/>
      <c r="B115" s="62"/>
      <c r="C115" s="63"/>
      <c r="D115" s="63"/>
      <c r="E115" s="71">
        <f t="shared" si="16"/>
        <v>2.7397260273972603E-3</v>
      </c>
      <c r="F115" s="64"/>
      <c r="G115" s="73" t="str">
        <f t="shared" si="13"/>
        <v/>
      </c>
      <c r="H115" s="65"/>
      <c r="I115" s="65"/>
      <c r="J115" s="75">
        <f t="shared" si="17"/>
        <v>0</v>
      </c>
      <c r="K115" s="76">
        <f t="shared" si="18"/>
        <v>0</v>
      </c>
    </row>
    <row r="116" spans="1:11" x14ac:dyDescent="0.25">
      <c r="A116" s="61"/>
      <c r="B116" s="62"/>
      <c r="C116" s="63"/>
      <c r="D116" s="63"/>
      <c r="E116" s="71">
        <f t="shared" si="16"/>
        <v>2.7397260273972603E-3</v>
      </c>
      <c r="F116" s="64"/>
      <c r="G116" s="73" t="str">
        <f t="shared" si="13"/>
        <v/>
      </c>
      <c r="H116" s="65"/>
      <c r="I116" s="65"/>
      <c r="J116" s="75">
        <f t="shared" si="17"/>
        <v>0</v>
      </c>
      <c r="K116" s="76">
        <f t="shared" si="18"/>
        <v>0</v>
      </c>
    </row>
    <row r="117" spans="1:11" x14ac:dyDescent="0.25">
      <c r="A117" s="61"/>
      <c r="B117" s="62"/>
      <c r="C117" s="63"/>
      <c r="D117" s="63"/>
      <c r="E117" s="71">
        <f t="shared" si="16"/>
        <v>2.7397260273972603E-3</v>
      </c>
      <c r="F117" s="64"/>
      <c r="G117" s="73" t="str">
        <f t="shared" si="13"/>
        <v/>
      </c>
      <c r="H117" s="65"/>
      <c r="I117" s="65"/>
      <c r="J117" s="75">
        <f t="shared" si="17"/>
        <v>0</v>
      </c>
      <c r="K117" s="76">
        <f t="shared" si="18"/>
        <v>0</v>
      </c>
    </row>
    <row r="118" spans="1:11" x14ac:dyDescent="0.25">
      <c r="A118" s="61"/>
      <c r="B118" s="62"/>
      <c r="C118" s="63"/>
      <c r="D118" s="63"/>
      <c r="E118" s="71">
        <f t="shared" ref="E118:E130" si="19">((D118-C118)+1)/365</f>
        <v>2.7397260273972603E-3</v>
      </c>
      <c r="F118" s="64"/>
      <c r="G118" s="73" t="str">
        <f t="shared" si="13"/>
        <v/>
      </c>
      <c r="H118" s="65"/>
      <c r="I118" s="65"/>
      <c r="J118" s="75">
        <f t="shared" ref="J118:J130" si="20">(I118/40.1)*E118</f>
        <v>0</v>
      </c>
      <c r="K118" s="76">
        <f t="shared" ref="K118:K130" si="21">(IF(G118="Neufall",NeuVerw,AltVerw))*J118</f>
        <v>0</v>
      </c>
    </row>
    <row r="119" spans="1:11" x14ac:dyDescent="0.25">
      <c r="A119" s="61"/>
      <c r="B119" s="62"/>
      <c r="C119" s="63"/>
      <c r="D119" s="63"/>
      <c r="E119" s="71">
        <f t="shared" si="19"/>
        <v>2.7397260273972603E-3</v>
      </c>
      <c r="F119" s="64"/>
      <c r="G119" s="73" t="str">
        <f t="shared" si="13"/>
        <v/>
      </c>
      <c r="H119" s="65"/>
      <c r="I119" s="65"/>
      <c r="J119" s="75">
        <f t="shared" si="20"/>
        <v>0</v>
      </c>
      <c r="K119" s="76">
        <f t="shared" si="21"/>
        <v>0</v>
      </c>
    </row>
    <row r="120" spans="1:11" x14ac:dyDescent="0.25">
      <c r="A120" s="61"/>
      <c r="B120" s="62"/>
      <c r="C120" s="63"/>
      <c r="D120" s="63"/>
      <c r="E120" s="71">
        <f t="shared" si="19"/>
        <v>2.7397260273972603E-3</v>
      </c>
      <c r="F120" s="64"/>
      <c r="G120" s="73" t="str">
        <f t="shared" si="13"/>
        <v/>
      </c>
      <c r="H120" s="65"/>
      <c r="I120" s="65"/>
      <c r="J120" s="75">
        <f t="shared" si="20"/>
        <v>0</v>
      </c>
      <c r="K120" s="76">
        <f t="shared" si="21"/>
        <v>0</v>
      </c>
    </row>
    <row r="121" spans="1:11" x14ac:dyDescent="0.25">
      <c r="A121" s="61"/>
      <c r="B121" s="62"/>
      <c r="C121" s="63"/>
      <c r="D121" s="63"/>
      <c r="E121" s="71">
        <f t="shared" si="19"/>
        <v>2.7397260273972603E-3</v>
      </c>
      <c r="F121" s="64"/>
      <c r="G121" s="73" t="str">
        <f t="shared" si="13"/>
        <v/>
      </c>
      <c r="H121" s="65"/>
      <c r="I121" s="65"/>
      <c r="J121" s="75">
        <f t="shared" si="20"/>
        <v>0</v>
      </c>
      <c r="K121" s="76">
        <f t="shared" si="21"/>
        <v>0</v>
      </c>
    </row>
    <row r="122" spans="1:11" x14ac:dyDescent="0.25">
      <c r="A122" s="61"/>
      <c r="B122" s="62"/>
      <c r="C122" s="63"/>
      <c r="D122" s="63"/>
      <c r="E122" s="71">
        <f t="shared" si="19"/>
        <v>2.7397260273972603E-3</v>
      </c>
      <c r="F122" s="64"/>
      <c r="G122" s="73" t="str">
        <f t="shared" si="13"/>
        <v/>
      </c>
      <c r="H122" s="65"/>
      <c r="I122" s="65"/>
      <c r="J122" s="75">
        <f t="shared" si="20"/>
        <v>0</v>
      </c>
      <c r="K122" s="76">
        <f t="shared" si="21"/>
        <v>0</v>
      </c>
    </row>
    <row r="123" spans="1:11" x14ac:dyDescent="0.25">
      <c r="A123" s="61"/>
      <c r="B123" s="62"/>
      <c r="C123" s="63"/>
      <c r="D123" s="63"/>
      <c r="E123" s="71">
        <f t="shared" si="19"/>
        <v>2.7397260273972603E-3</v>
      </c>
      <c r="F123" s="64"/>
      <c r="G123" s="73" t="str">
        <f t="shared" si="13"/>
        <v/>
      </c>
      <c r="H123" s="65"/>
      <c r="I123" s="65"/>
      <c r="J123" s="75">
        <f t="shared" si="20"/>
        <v>0</v>
      </c>
      <c r="K123" s="76">
        <f t="shared" si="21"/>
        <v>0</v>
      </c>
    </row>
    <row r="124" spans="1:11" x14ac:dyDescent="0.25">
      <c r="A124" s="61"/>
      <c r="B124" s="62"/>
      <c r="C124" s="63"/>
      <c r="D124" s="63"/>
      <c r="E124" s="71">
        <f t="shared" si="19"/>
        <v>2.7397260273972603E-3</v>
      </c>
      <c r="F124" s="64"/>
      <c r="G124" s="73" t="str">
        <f t="shared" si="13"/>
        <v/>
      </c>
      <c r="H124" s="65"/>
      <c r="I124" s="65"/>
      <c r="J124" s="75">
        <f t="shared" si="20"/>
        <v>0</v>
      </c>
      <c r="K124" s="76">
        <f t="shared" si="21"/>
        <v>0</v>
      </c>
    </row>
    <row r="125" spans="1:11" x14ac:dyDescent="0.25">
      <c r="A125" s="61"/>
      <c r="B125" s="62"/>
      <c r="C125" s="63"/>
      <c r="D125" s="63"/>
      <c r="E125" s="71">
        <f>((D125-C125)+1)/365</f>
        <v>2.7397260273972603E-3</v>
      </c>
      <c r="F125" s="64"/>
      <c r="G125" s="73" t="str">
        <f t="shared" si="13"/>
        <v/>
      </c>
      <c r="H125" s="65"/>
      <c r="I125" s="65"/>
      <c r="J125" s="75">
        <f>(I125/40.1)*E125</f>
        <v>0</v>
      </c>
      <c r="K125" s="76">
        <f>(IF(G125="Neufall",NeuVerw,AltVerw))*J125</f>
        <v>0</v>
      </c>
    </row>
    <row r="126" spans="1:11" x14ac:dyDescent="0.25">
      <c r="A126" s="61"/>
      <c r="B126" s="62"/>
      <c r="C126" s="63"/>
      <c r="D126" s="63"/>
      <c r="E126" s="71">
        <f>((D126-C126)+1)/365</f>
        <v>2.7397260273972603E-3</v>
      </c>
      <c r="F126" s="64"/>
      <c r="G126" s="73" t="str">
        <f t="shared" si="13"/>
        <v/>
      </c>
      <c r="H126" s="65"/>
      <c r="I126" s="65"/>
      <c r="J126" s="75">
        <f>(I126/40.1)*E126</f>
        <v>0</v>
      </c>
      <c r="K126" s="76">
        <f>(IF(G126="Neufall",NeuVerw,AltVerw))*J126</f>
        <v>0</v>
      </c>
    </row>
    <row r="127" spans="1:11" x14ac:dyDescent="0.25">
      <c r="A127" s="61"/>
      <c r="B127" s="62"/>
      <c r="C127" s="63"/>
      <c r="D127" s="63"/>
      <c r="E127" s="71">
        <f>((D127-C127)+1)/365</f>
        <v>2.7397260273972603E-3</v>
      </c>
      <c r="F127" s="64"/>
      <c r="G127" s="73" t="str">
        <f t="shared" si="13"/>
        <v/>
      </c>
      <c r="H127" s="65"/>
      <c r="I127" s="65"/>
      <c r="J127" s="75">
        <f>(I127/40.1)*E127</f>
        <v>0</v>
      </c>
      <c r="K127" s="76">
        <f>(IF(G127="Neufall",NeuVerw,AltVerw))*J127</f>
        <v>0</v>
      </c>
    </row>
    <row r="128" spans="1:11" x14ac:dyDescent="0.25">
      <c r="A128" s="61"/>
      <c r="B128" s="62"/>
      <c r="C128" s="63"/>
      <c r="D128" s="63"/>
      <c r="E128" s="71">
        <f>((D128-C128)+1)/365</f>
        <v>2.7397260273972603E-3</v>
      </c>
      <c r="F128" s="64"/>
      <c r="G128" s="73" t="str">
        <f t="shared" si="13"/>
        <v/>
      </c>
      <c r="H128" s="65"/>
      <c r="I128" s="65"/>
      <c r="J128" s="75">
        <f>(I128/40.1)*E128</f>
        <v>0</v>
      </c>
      <c r="K128" s="76">
        <f>(IF(G128="Neufall",NeuVerw,AltVerw))*J128</f>
        <v>0</v>
      </c>
    </row>
    <row r="129" spans="1:11" x14ac:dyDescent="0.25">
      <c r="A129" s="61"/>
      <c r="B129" s="62"/>
      <c r="C129" s="63"/>
      <c r="D129" s="63"/>
      <c r="E129" s="71">
        <f>((D129-C129)+1)/365</f>
        <v>2.7397260273972603E-3</v>
      </c>
      <c r="F129" s="64"/>
      <c r="G129" s="73" t="str">
        <f t="shared" si="13"/>
        <v/>
      </c>
      <c r="H129" s="65"/>
      <c r="I129" s="65"/>
      <c r="J129" s="75">
        <f>(I129/40.1)*E129</f>
        <v>0</v>
      </c>
      <c r="K129" s="76">
        <f>(IF(G129="Neufall",NeuVerw,AltVerw))*J129</f>
        <v>0</v>
      </c>
    </row>
    <row r="130" spans="1:11" x14ac:dyDescent="0.25">
      <c r="A130" s="61"/>
      <c r="B130" s="62"/>
      <c r="C130" s="63"/>
      <c r="D130" s="63"/>
      <c r="E130" s="71">
        <f t="shared" si="19"/>
        <v>2.7397260273972603E-3</v>
      </c>
      <c r="F130" s="64"/>
      <c r="G130" s="73" t="str">
        <f t="shared" si="13"/>
        <v/>
      </c>
      <c r="H130" s="65"/>
      <c r="I130" s="65"/>
      <c r="J130" s="75">
        <f t="shared" si="20"/>
        <v>0</v>
      </c>
      <c r="K130" s="76">
        <f t="shared" si="21"/>
        <v>0</v>
      </c>
    </row>
    <row r="131" spans="1:11" x14ac:dyDescent="0.25">
      <c r="A131" s="61"/>
      <c r="B131" s="62"/>
      <c r="C131" s="63"/>
      <c r="D131" s="63"/>
      <c r="E131" s="71">
        <f>((D131-C131)+1)/365</f>
        <v>2.7397260273972603E-3</v>
      </c>
      <c r="F131" s="64"/>
      <c r="G131" s="73" t="str">
        <f t="shared" si="13"/>
        <v/>
      </c>
      <c r="H131" s="65"/>
      <c r="I131" s="65"/>
      <c r="J131" s="75">
        <f>(I131/40.1)*E131</f>
        <v>0</v>
      </c>
      <c r="K131" s="76">
        <f>(IF(G131="Neufall",NeuVerw,AltVerw))*J131</f>
        <v>0</v>
      </c>
    </row>
    <row r="132" spans="1:11" ht="13.8" thickBot="1" x14ac:dyDescent="0.3">
      <c r="A132" s="66"/>
      <c r="B132" s="67"/>
      <c r="C132" s="68"/>
      <c r="D132" s="68"/>
      <c r="E132" s="72">
        <f>((D132-C132)+1)/365</f>
        <v>2.7397260273972603E-3</v>
      </c>
      <c r="F132" s="69"/>
      <c r="G132" s="74" t="str">
        <f t="shared" si="13"/>
        <v/>
      </c>
      <c r="H132" s="70"/>
      <c r="I132" s="70"/>
      <c r="J132" s="77">
        <f>(I132/40.1)*E132</f>
        <v>0</v>
      </c>
      <c r="K132" s="78">
        <f>(IF(G132="Neufall",NeuVerw,AltVerw))*J132</f>
        <v>0</v>
      </c>
    </row>
    <row r="133" spans="1:11" ht="13.8" thickBot="1" x14ac:dyDescent="0.3"/>
    <row r="134" spans="1:11" x14ac:dyDescent="0.25">
      <c r="A134" s="54" t="s">
        <v>12</v>
      </c>
      <c r="B134" s="55"/>
      <c r="C134" s="55"/>
      <c r="D134" s="55"/>
      <c r="E134" s="56"/>
      <c r="F134" s="33">
        <f>SUM(J95:J132)</f>
        <v>0</v>
      </c>
    </row>
    <row r="135" spans="1:11" ht="13.8" thickBot="1" x14ac:dyDescent="0.3">
      <c r="A135" s="50" t="s">
        <v>17</v>
      </c>
      <c r="B135" s="51"/>
      <c r="C135" s="51"/>
      <c r="D135" s="51"/>
      <c r="E135" s="52"/>
      <c r="F135" s="39">
        <f>SUM(K95:K132)</f>
        <v>0</v>
      </c>
    </row>
  </sheetData>
  <sheetProtection password="DE32" sheet="1" objects="1" scenarios="1"/>
  <mergeCells count="7">
    <mergeCell ref="A135:E135"/>
    <mergeCell ref="B2:K2"/>
    <mergeCell ref="A46:E46"/>
    <mergeCell ref="A47:E47"/>
    <mergeCell ref="A134:E134"/>
    <mergeCell ref="A88:E88"/>
    <mergeCell ref="A89:E89"/>
  </mergeCells>
  <phoneticPr fontId="2" type="noConversion"/>
  <pageMargins left="0.78740157499999996" right="0.78740157499999996" top="0.984251969" bottom="0.984251969" header="0.4921259845" footer="0.4921259845"/>
  <pageSetup paperSize="9" scale="67" fitToHeight="2" orientation="landscape" r:id="rId1"/>
  <headerFooter alignWithMargins="0"/>
  <rowBreaks count="1" manualBreakCount="1"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3" sqref="C3"/>
    </sheetView>
  </sheetViews>
  <sheetFormatPr baseColWidth="10" defaultRowHeight="13.2" x14ac:dyDescent="0.25"/>
  <cols>
    <col min="2" max="2" width="28.33203125" customWidth="1"/>
    <col min="3" max="4" width="25.88671875" customWidth="1"/>
    <col min="5" max="5" width="26.33203125" customWidth="1"/>
  </cols>
  <sheetData>
    <row r="1" spans="1:5" x14ac:dyDescent="0.25">
      <c r="C1" s="40" t="s">
        <v>24</v>
      </c>
      <c r="D1" s="23" t="s">
        <v>19</v>
      </c>
      <c r="E1" t="s">
        <v>25</v>
      </c>
    </row>
    <row r="2" spans="1:5" x14ac:dyDescent="0.25">
      <c r="A2" t="s">
        <v>0</v>
      </c>
      <c r="B2" s="13" t="s">
        <v>4</v>
      </c>
      <c r="C2" s="46">
        <v>61694</v>
      </c>
      <c r="D2" s="47">
        <v>46518</v>
      </c>
      <c r="E2" s="48">
        <v>66317</v>
      </c>
    </row>
    <row r="3" spans="1:5" x14ac:dyDescent="0.25">
      <c r="A3" t="s">
        <v>1</v>
      </c>
      <c r="B3" s="13" t="s">
        <v>5</v>
      </c>
      <c r="C3" s="47">
        <v>52416</v>
      </c>
      <c r="D3" s="47">
        <v>42705</v>
      </c>
      <c r="E3" s="49">
        <v>59100</v>
      </c>
    </row>
    <row r="4" spans="1:5" x14ac:dyDescent="0.25">
      <c r="A4" s="15">
        <v>39022</v>
      </c>
    </row>
    <row r="5" spans="1:5" x14ac:dyDescent="0.25">
      <c r="A5" s="5" t="s">
        <v>30</v>
      </c>
      <c r="E5" s="45"/>
    </row>
  </sheetData>
  <sheetProtection password="DE32" sheet="1" objects="1" scenarios="1"/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Personalkosten</vt:lpstr>
      <vt:lpstr>Werte</vt:lpstr>
      <vt:lpstr>Altfall</vt:lpstr>
      <vt:lpstr>AltfallE10</vt:lpstr>
      <vt:lpstr>AltVerw</vt:lpstr>
      <vt:lpstr>Personalkosten!Druckbereich</vt:lpstr>
      <vt:lpstr>Fall</vt:lpstr>
      <vt:lpstr>Neufall</vt:lpstr>
      <vt:lpstr>NeufallE10</vt:lpstr>
      <vt:lpstr>NeuVerw</vt:lpstr>
      <vt:lpstr>Stichtag</vt:lpstr>
    </vt:vector>
  </TitlesOfParts>
  <Company>ZBFS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z18397</dc:creator>
  <cp:lastModifiedBy>Hofmann, Ulla (ZBFS)</cp:lastModifiedBy>
  <cp:lastPrinted>2016-08-03T11:23:26Z</cp:lastPrinted>
  <dcterms:created xsi:type="dcterms:W3CDTF">2012-04-10T07:35:29Z</dcterms:created>
  <dcterms:modified xsi:type="dcterms:W3CDTF">2017-07-27T15:04:13Z</dcterms:modified>
</cp:coreProperties>
</file>